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autoCompressPictures="0"/>
  <bookViews>
    <workbookView xWindow="0" yWindow="0" windowWidth="25600" windowHeight="15520" tabRatio="500" activeTab="3"/>
  </bookViews>
  <sheets>
    <sheet name="Riassunto" sheetId="1" r:id="rId1"/>
    <sheet name="Serie A" sheetId="2" r:id="rId2"/>
    <sheet name="Serie B" sheetId="3" r:id="rId3"/>
    <sheet name="Serie C" sheetId="9" r:id="rId4"/>
    <sheet name="Serie D" sheetId="10" r:id="rId5"/>
    <sheet name="Eccellenza" sheetId="11" r:id="rId6"/>
    <sheet name="cambi ruolo" sheetId="6" r:id="rId7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P28" i="11" l="1"/>
  <c r="BP3" i="11"/>
  <c r="BP4" i="11"/>
  <c r="BP5" i="11"/>
  <c r="BP6" i="11"/>
  <c r="BP7" i="11"/>
  <c r="BP8" i="11"/>
  <c r="BP9" i="11"/>
  <c r="BP10" i="11"/>
  <c r="BP11" i="11"/>
  <c r="BP12" i="11"/>
  <c r="BP13" i="11"/>
  <c r="BP14" i="11"/>
  <c r="BP15" i="11"/>
  <c r="BP16" i="11"/>
  <c r="BP17" i="11"/>
  <c r="BP18" i="11"/>
  <c r="BP19" i="11"/>
  <c r="BP20" i="11"/>
  <c r="BP21" i="11"/>
  <c r="BP22" i="11"/>
  <c r="BP23" i="11"/>
  <c r="BP24" i="11"/>
  <c r="BP25" i="11"/>
  <c r="BP26" i="11"/>
  <c r="BP27" i="11"/>
  <c r="BP30" i="11"/>
  <c r="BQ3" i="11"/>
  <c r="BQ4" i="11"/>
  <c r="BQ5" i="11"/>
  <c r="BQ6" i="11"/>
  <c r="BQ7" i="11"/>
  <c r="BQ8" i="11"/>
  <c r="BQ9" i="11"/>
  <c r="BQ10" i="11"/>
  <c r="BQ11" i="11"/>
  <c r="BQ12" i="11"/>
  <c r="BQ13" i="11"/>
  <c r="BQ14" i="11"/>
  <c r="BQ15" i="11"/>
  <c r="BQ16" i="11"/>
  <c r="BQ17" i="11"/>
  <c r="BQ18" i="11"/>
  <c r="BQ19" i="11"/>
  <c r="BQ20" i="11"/>
  <c r="BQ21" i="11"/>
  <c r="BQ22" i="11"/>
  <c r="BQ23" i="11"/>
  <c r="BQ24" i="11"/>
  <c r="BQ25" i="11"/>
  <c r="BQ26" i="11"/>
  <c r="BQ27" i="11"/>
  <c r="BQ30" i="11"/>
  <c r="BP31" i="11"/>
  <c r="F160" i="1"/>
  <c r="BI28" i="11"/>
  <c r="BI3" i="11"/>
  <c r="BI4" i="11"/>
  <c r="BI5" i="11"/>
  <c r="BI6" i="11"/>
  <c r="BI7" i="11"/>
  <c r="BI8" i="11"/>
  <c r="BI9" i="11"/>
  <c r="BI10" i="11"/>
  <c r="BI11" i="11"/>
  <c r="BI12" i="11"/>
  <c r="BI13" i="11"/>
  <c r="BI14" i="11"/>
  <c r="BI15" i="11"/>
  <c r="BI16" i="11"/>
  <c r="BI17" i="11"/>
  <c r="BI18" i="11"/>
  <c r="BI19" i="11"/>
  <c r="BI20" i="11"/>
  <c r="BI21" i="11"/>
  <c r="BI22" i="11"/>
  <c r="BI23" i="11"/>
  <c r="BI24" i="11"/>
  <c r="BI25" i="11"/>
  <c r="BI26" i="11"/>
  <c r="BI27" i="11"/>
  <c r="BI30" i="11"/>
  <c r="BJ3" i="11"/>
  <c r="BJ4" i="11"/>
  <c r="BJ5" i="11"/>
  <c r="BJ6" i="11"/>
  <c r="BJ7" i="11"/>
  <c r="BJ8" i="11"/>
  <c r="BJ9" i="11"/>
  <c r="BJ10" i="11"/>
  <c r="BJ11" i="11"/>
  <c r="BJ12" i="11"/>
  <c r="BJ13" i="11"/>
  <c r="BJ14" i="11"/>
  <c r="BJ15" i="11"/>
  <c r="BJ16" i="11"/>
  <c r="BJ17" i="11"/>
  <c r="BJ18" i="11"/>
  <c r="BJ19" i="11"/>
  <c r="BJ20" i="11"/>
  <c r="BJ21" i="11"/>
  <c r="BJ22" i="11"/>
  <c r="BJ23" i="11"/>
  <c r="BJ24" i="11"/>
  <c r="BJ25" i="11"/>
  <c r="BJ26" i="11"/>
  <c r="BJ27" i="11"/>
  <c r="BJ30" i="11"/>
  <c r="BI31" i="11"/>
  <c r="F157" i="1"/>
  <c r="BB28" i="11"/>
  <c r="BB3" i="11"/>
  <c r="BB4" i="11"/>
  <c r="BB5" i="11"/>
  <c r="BB6" i="11"/>
  <c r="BB7" i="11"/>
  <c r="BB8" i="11"/>
  <c r="BB9" i="11"/>
  <c r="BB10" i="11"/>
  <c r="BB11" i="11"/>
  <c r="BB12" i="11"/>
  <c r="BB13" i="11"/>
  <c r="BB14" i="11"/>
  <c r="BB15" i="11"/>
  <c r="BB16" i="11"/>
  <c r="BB17" i="11"/>
  <c r="BB18" i="11"/>
  <c r="BB19" i="11"/>
  <c r="BB20" i="11"/>
  <c r="BB21" i="11"/>
  <c r="BB22" i="11"/>
  <c r="BB23" i="11"/>
  <c r="BB24" i="11"/>
  <c r="BB25" i="11"/>
  <c r="BB26" i="11"/>
  <c r="BB27" i="11"/>
  <c r="BB30" i="11"/>
  <c r="BC3" i="11"/>
  <c r="BC4" i="11"/>
  <c r="BC5" i="11"/>
  <c r="BC6" i="11"/>
  <c r="BC7" i="11"/>
  <c r="BC8" i="11"/>
  <c r="BC9" i="11"/>
  <c r="BC10" i="11"/>
  <c r="BC11" i="11"/>
  <c r="BC12" i="11"/>
  <c r="BC13" i="11"/>
  <c r="BC14" i="11"/>
  <c r="BC15" i="11"/>
  <c r="BC16" i="11"/>
  <c r="BC17" i="11"/>
  <c r="BC18" i="11"/>
  <c r="BC19" i="11"/>
  <c r="BC20" i="11"/>
  <c r="BC21" i="11"/>
  <c r="BC22" i="11"/>
  <c r="BC23" i="11"/>
  <c r="BC24" i="11"/>
  <c r="BC25" i="11"/>
  <c r="BC26" i="11"/>
  <c r="BC27" i="11"/>
  <c r="BC30" i="11"/>
  <c r="BB31" i="11"/>
  <c r="F154" i="1"/>
  <c r="AU28" i="11"/>
  <c r="AU3" i="11"/>
  <c r="AU4" i="11"/>
  <c r="AU5" i="11"/>
  <c r="AU6" i="11"/>
  <c r="AU7" i="11"/>
  <c r="AU8" i="11"/>
  <c r="AU9" i="11"/>
  <c r="AU10" i="11"/>
  <c r="AU11" i="11"/>
  <c r="AU12" i="11"/>
  <c r="AU13" i="11"/>
  <c r="AU14" i="11"/>
  <c r="AU15" i="11"/>
  <c r="AU16" i="11"/>
  <c r="AU17" i="11"/>
  <c r="AU18" i="11"/>
  <c r="AU19" i="11"/>
  <c r="AU20" i="11"/>
  <c r="AU21" i="11"/>
  <c r="AU22" i="11"/>
  <c r="AU23" i="11"/>
  <c r="AU24" i="11"/>
  <c r="AU25" i="11"/>
  <c r="AU26" i="11"/>
  <c r="AU27" i="11"/>
  <c r="AU30" i="11"/>
  <c r="AV3" i="11"/>
  <c r="AV4" i="11"/>
  <c r="AV5" i="11"/>
  <c r="AV6" i="11"/>
  <c r="AV7" i="11"/>
  <c r="AV8" i="11"/>
  <c r="AV9" i="11"/>
  <c r="AV10" i="11"/>
  <c r="AV11" i="11"/>
  <c r="AV12" i="11"/>
  <c r="AV13" i="11"/>
  <c r="AV14" i="11"/>
  <c r="AV15" i="11"/>
  <c r="AV16" i="11"/>
  <c r="AV17" i="11"/>
  <c r="AV18" i="11"/>
  <c r="AV19" i="11"/>
  <c r="AV20" i="11"/>
  <c r="AV21" i="11"/>
  <c r="AV22" i="11"/>
  <c r="AV23" i="11"/>
  <c r="AV24" i="11"/>
  <c r="AV25" i="11"/>
  <c r="AV26" i="11"/>
  <c r="AV27" i="11"/>
  <c r="AV30" i="11"/>
  <c r="AU31" i="11"/>
  <c r="F151" i="1"/>
  <c r="AN28" i="11"/>
  <c r="AN3" i="11"/>
  <c r="AN4" i="11"/>
  <c r="AN5" i="11"/>
  <c r="AN6" i="11"/>
  <c r="AN7" i="11"/>
  <c r="AN8" i="11"/>
  <c r="AN9" i="11"/>
  <c r="AN10" i="11"/>
  <c r="AN11" i="11"/>
  <c r="AN12" i="11"/>
  <c r="AN13" i="11"/>
  <c r="AN14" i="11"/>
  <c r="AN15" i="11"/>
  <c r="AN16" i="11"/>
  <c r="AN17" i="11"/>
  <c r="AN18" i="11"/>
  <c r="AN19" i="11"/>
  <c r="AN20" i="11"/>
  <c r="AN21" i="11"/>
  <c r="AN22" i="11"/>
  <c r="AN23" i="11"/>
  <c r="AN24" i="11"/>
  <c r="AN25" i="11"/>
  <c r="AN26" i="11"/>
  <c r="AN27" i="11"/>
  <c r="AN30" i="11"/>
  <c r="AO3" i="11"/>
  <c r="AO4" i="11"/>
  <c r="AO5" i="11"/>
  <c r="AO6" i="11"/>
  <c r="AO7" i="11"/>
  <c r="AO8" i="11"/>
  <c r="AO9" i="11"/>
  <c r="AO10" i="11"/>
  <c r="AO11" i="11"/>
  <c r="AO12" i="11"/>
  <c r="AO13" i="11"/>
  <c r="AO14" i="11"/>
  <c r="AO15" i="11"/>
  <c r="AO16" i="11"/>
  <c r="AO17" i="11"/>
  <c r="AO18" i="11"/>
  <c r="AO19" i="11"/>
  <c r="AO20" i="11"/>
  <c r="AO21" i="11"/>
  <c r="AO22" i="11"/>
  <c r="AO23" i="11"/>
  <c r="AO24" i="11"/>
  <c r="AO25" i="11"/>
  <c r="AO26" i="11"/>
  <c r="AO27" i="11"/>
  <c r="AO30" i="11"/>
  <c r="AN31" i="11"/>
  <c r="F148" i="1"/>
  <c r="AG28" i="11"/>
  <c r="AG3" i="11"/>
  <c r="AG4" i="11"/>
  <c r="AG5" i="11"/>
  <c r="AG6" i="11"/>
  <c r="AG7" i="11"/>
  <c r="AG8" i="11"/>
  <c r="AG9" i="11"/>
  <c r="AG10" i="11"/>
  <c r="AG11" i="11"/>
  <c r="AG12" i="11"/>
  <c r="AG13" i="11"/>
  <c r="AG14" i="11"/>
  <c r="AG15" i="11"/>
  <c r="AG16" i="11"/>
  <c r="AG17" i="11"/>
  <c r="AG18" i="11"/>
  <c r="AG19" i="11"/>
  <c r="AG20" i="11"/>
  <c r="AG21" i="11"/>
  <c r="AG22" i="11"/>
  <c r="AG23" i="11"/>
  <c r="AG24" i="11"/>
  <c r="AG25" i="11"/>
  <c r="AG26" i="11"/>
  <c r="AG27" i="11"/>
  <c r="AG30" i="11"/>
  <c r="AH3" i="11"/>
  <c r="AH4" i="11"/>
  <c r="AH5" i="11"/>
  <c r="AH6" i="11"/>
  <c r="AH7" i="11"/>
  <c r="AH8" i="11"/>
  <c r="AH9" i="11"/>
  <c r="AH10" i="11"/>
  <c r="AH11" i="11"/>
  <c r="AH12" i="11"/>
  <c r="AH13" i="11"/>
  <c r="AH14" i="11"/>
  <c r="AH15" i="11"/>
  <c r="AH16" i="11"/>
  <c r="AH17" i="11"/>
  <c r="AH18" i="11"/>
  <c r="AH19" i="11"/>
  <c r="AH20" i="11"/>
  <c r="AH21" i="11"/>
  <c r="AH22" i="11"/>
  <c r="AH23" i="11"/>
  <c r="AH24" i="11"/>
  <c r="AH25" i="11"/>
  <c r="AH26" i="11"/>
  <c r="AH27" i="11"/>
  <c r="AH30" i="11"/>
  <c r="AG31" i="11"/>
  <c r="F145" i="1"/>
  <c r="Z28" i="11"/>
  <c r="Z3" i="11"/>
  <c r="Z4" i="11"/>
  <c r="Z5" i="11"/>
  <c r="Z6" i="11"/>
  <c r="Z7" i="11"/>
  <c r="Z8" i="11"/>
  <c r="Z9" i="11"/>
  <c r="Z10" i="11"/>
  <c r="Z11" i="11"/>
  <c r="Z12" i="11"/>
  <c r="Z13" i="11"/>
  <c r="Z14" i="11"/>
  <c r="Z15" i="11"/>
  <c r="Z16" i="11"/>
  <c r="Z17" i="11"/>
  <c r="Z18" i="11"/>
  <c r="Z19" i="11"/>
  <c r="Z20" i="11"/>
  <c r="Z21" i="11"/>
  <c r="Z22" i="11"/>
  <c r="Z23" i="11"/>
  <c r="Z24" i="11"/>
  <c r="Z25" i="11"/>
  <c r="Z26" i="11"/>
  <c r="Z27" i="11"/>
  <c r="Z30" i="11"/>
  <c r="AA3" i="11"/>
  <c r="AA4" i="11"/>
  <c r="AA5" i="11"/>
  <c r="AA6" i="11"/>
  <c r="AA7" i="11"/>
  <c r="AA8" i="11"/>
  <c r="AA9" i="11"/>
  <c r="AA10" i="11"/>
  <c r="AA11" i="11"/>
  <c r="AA12" i="11"/>
  <c r="AA13" i="11"/>
  <c r="AA14" i="11"/>
  <c r="AA15" i="11"/>
  <c r="AA16" i="11"/>
  <c r="AA17" i="11"/>
  <c r="AA18" i="11"/>
  <c r="AA19" i="11"/>
  <c r="AA20" i="11"/>
  <c r="AA21" i="11"/>
  <c r="AA22" i="11"/>
  <c r="AA23" i="11"/>
  <c r="AA24" i="11"/>
  <c r="AA25" i="11"/>
  <c r="AA26" i="11"/>
  <c r="AA27" i="11"/>
  <c r="AA30" i="11"/>
  <c r="Z31" i="11"/>
  <c r="F142" i="1"/>
  <c r="S28" i="11"/>
  <c r="S3" i="11"/>
  <c r="S4" i="11"/>
  <c r="S5" i="11"/>
  <c r="S6" i="11"/>
  <c r="S7" i="11"/>
  <c r="S8" i="11"/>
  <c r="S9" i="11"/>
  <c r="S10" i="11"/>
  <c r="S11" i="11"/>
  <c r="S12" i="11"/>
  <c r="S13" i="11"/>
  <c r="S14" i="11"/>
  <c r="S15" i="11"/>
  <c r="S16" i="11"/>
  <c r="S17" i="11"/>
  <c r="S18" i="11"/>
  <c r="S19" i="11"/>
  <c r="S20" i="11"/>
  <c r="S21" i="11"/>
  <c r="S22" i="11"/>
  <c r="S23" i="11"/>
  <c r="S24" i="11"/>
  <c r="S25" i="11"/>
  <c r="S26" i="11"/>
  <c r="S27" i="11"/>
  <c r="S30" i="11"/>
  <c r="T3" i="11"/>
  <c r="T4" i="11"/>
  <c r="T5" i="11"/>
  <c r="T6" i="11"/>
  <c r="T7" i="11"/>
  <c r="T8" i="11"/>
  <c r="T9" i="11"/>
  <c r="T10" i="11"/>
  <c r="T11" i="11"/>
  <c r="T12" i="11"/>
  <c r="T13" i="11"/>
  <c r="T14" i="11"/>
  <c r="T15" i="11"/>
  <c r="T16" i="11"/>
  <c r="T17" i="11"/>
  <c r="T18" i="11"/>
  <c r="T19" i="11"/>
  <c r="T20" i="11"/>
  <c r="T21" i="11"/>
  <c r="T22" i="11"/>
  <c r="T23" i="11"/>
  <c r="T24" i="11"/>
  <c r="T25" i="11"/>
  <c r="T26" i="11"/>
  <c r="T27" i="11"/>
  <c r="T30" i="11"/>
  <c r="S31" i="11"/>
  <c r="F139" i="1"/>
  <c r="L28" i="11"/>
  <c r="L3" i="11"/>
  <c r="L4" i="11"/>
  <c r="L5" i="11"/>
  <c r="L6" i="11"/>
  <c r="L7" i="11"/>
  <c r="L8" i="11"/>
  <c r="L9" i="11"/>
  <c r="L10" i="11"/>
  <c r="L11" i="11"/>
  <c r="L12" i="11"/>
  <c r="L13" i="11"/>
  <c r="L14" i="11"/>
  <c r="L15" i="11"/>
  <c r="L16" i="11"/>
  <c r="L17" i="11"/>
  <c r="L18" i="11"/>
  <c r="L19" i="11"/>
  <c r="L20" i="11"/>
  <c r="L21" i="11"/>
  <c r="L22" i="11"/>
  <c r="L23" i="11"/>
  <c r="L24" i="11"/>
  <c r="L25" i="11"/>
  <c r="L26" i="11"/>
  <c r="L27" i="11"/>
  <c r="L30" i="11"/>
  <c r="M3" i="11"/>
  <c r="M4" i="11"/>
  <c r="M5" i="11"/>
  <c r="M6" i="11"/>
  <c r="M7" i="11"/>
  <c r="M8" i="11"/>
  <c r="M9" i="11"/>
  <c r="M10" i="11"/>
  <c r="M11" i="11"/>
  <c r="M12" i="11"/>
  <c r="M13" i="11"/>
  <c r="M14" i="11"/>
  <c r="M15" i="11"/>
  <c r="M16" i="11"/>
  <c r="M17" i="11"/>
  <c r="M18" i="11"/>
  <c r="M19" i="11"/>
  <c r="M20" i="11"/>
  <c r="M21" i="11"/>
  <c r="M22" i="11"/>
  <c r="M23" i="11"/>
  <c r="M24" i="11"/>
  <c r="M25" i="11"/>
  <c r="M26" i="11"/>
  <c r="M27" i="11"/>
  <c r="M30" i="11"/>
  <c r="L31" i="11"/>
  <c r="F136" i="1"/>
  <c r="E28" i="11"/>
  <c r="E3" i="11"/>
  <c r="E4" i="11"/>
  <c r="E5" i="11"/>
  <c r="E6" i="11"/>
  <c r="E7" i="11"/>
  <c r="E8" i="11"/>
  <c r="E9" i="11"/>
  <c r="E10" i="11"/>
  <c r="E11" i="11"/>
  <c r="E12" i="11"/>
  <c r="E13" i="11"/>
  <c r="E14" i="11"/>
  <c r="E15" i="11"/>
  <c r="E16" i="11"/>
  <c r="E17" i="11"/>
  <c r="E18" i="11"/>
  <c r="E19" i="11"/>
  <c r="E20" i="11"/>
  <c r="E21" i="11"/>
  <c r="E22" i="11"/>
  <c r="E23" i="11"/>
  <c r="E24" i="11"/>
  <c r="E25" i="11"/>
  <c r="E26" i="11"/>
  <c r="E27" i="11"/>
  <c r="E30" i="11"/>
  <c r="F3" i="11"/>
  <c r="F4" i="11"/>
  <c r="F5" i="11"/>
  <c r="F6" i="11"/>
  <c r="F7" i="11"/>
  <c r="F8" i="11"/>
  <c r="F9" i="11"/>
  <c r="F10" i="11"/>
  <c r="F11" i="11"/>
  <c r="F12" i="11"/>
  <c r="F13" i="11"/>
  <c r="F14" i="11"/>
  <c r="F15" i="11"/>
  <c r="F16" i="11"/>
  <c r="F17" i="11"/>
  <c r="F18" i="11"/>
  <c r="F19" i="11"/>
  <c r="F20" i="11"/>
  <c r="F21" i="11"/>
  <c r="F22" i="11"/>
  <c r="F23" i="11"/>
  <c r="F24" i="11"/>
  <c r="F25" i="11"/>
  <c r="F26" i="11"/>
  <c r="F27" i="11"/>
  <c r="F30" i="11"/>
  <c r="E31" i="11"/>
  <c r="F133" i="1"/>
  <c r="BP28" i="10"/>
  <c r="BP3" i="10"/>
  <c r="BP4" i="10"/>
  <c r="BP5" i="10"/>
  <c r="BP6" i="10"/>
  <c r="BP7" i="10"/>
  <c r="BP8" i="10"/>
  <c r="BP9" i="10"/>
  <c r="BP10" i="10"/>
  <c r="BP11" i="10"/>
  <c r="BP12" i="10"/>
  <c r="BP13" i="10"/>
  <c r="BP14" i="10"/>
  <c r="BP15" i="10"/>
  <c r="BP16" i="10"/>
  <c r="BP17" i="10"/>
  <c r="BP18" i="10"/>
  <c r="BP19" i="10"/>
  <c r="BP20" i="10"/>
  <c r="BP21" i="10"/>
  <c r="BP22" i="10"/>
  <c r="BP23" i="10"/>
  <c r="BP24" i="10"/>
  <c r="BP25" i="10"/>
  <c r="BP26" i="10"/>
  <c r="BP27" i="10"/>
  <c r="BP30" i="10"/>
  <c r="BQ3" i="10"/>
  <c r="BQ4" i="10"/>
  <c r="BQ5" i="10"/>
  <c r="BQ6" i="10"/>
  <c r="BQ7" i="10"/>
  <c r="BQ8" i="10"/>
  <c r="BQ9" i="10"/>
  <c r="BQ10" i="10"/>
  <c r="BQ11" i="10"/>
  <c r="BQ12" i="10"/>
  <c r="BQ13" i="10"/>
  <c r="BQ14" i="10"/>
  <c r="BQ15" i="10"/>
  <c r="BQ16" i="10"/>
  <c r="BQ17" i="10"/>
  <c r="BQ18" i="10"/>
  <c r="BQ19" i="10"/>
  <c r="BQ20" i="10"/>
  <c r="BQ21" i="10"/>
  <c r="BQ22" i="10"/>
  <c r="BQ23" i="10"/>
  <c r="BQ24" i="10"/>
  <c r="BQ25" i="10"/>
  <c r="BQ26" i="10"/>
  <c r="BQ27" i="10"/>
  <c r="BQ30" i="10"/>
  <c r="BP31" i="10"/>
  <c r="F127" i="1"/>
  <c r="BI28" i="10"/>
  <c r="BI3" i="10"/>
  <c r="BI4" i="10"/>
  <c r="BI5" i="10"/>
  <c r="BI6" i="10"/>
  <c r="BI7" i="10"/>
  <c r="BI8" i="10"/>
  <c r="BI9" i="10"/>
  <c r="BI10" i="10"/>
  <c r="BI11" i="10"/>
  <c r="BI12" i="10"/>
  <c r="BI13" i="10"/>
  <c r="BI14" i="10"/>
  <c r="BI15" i="10"/>
  <c r="BI16" i="10"/>
  <c r="BI17" i="10"/>
  <c r="BI18" i="10"/>
  <c r="BI19" i="10"/>
  <c r="BI20" i="10"/>
  <c r="BI21" i="10"/>
  <c r="BI22" i="10"/>
  <c r="BI23" i="10"/>
  <c r="BI24" i="10"/>
  <c r="BI25" i="10"/>
  <c r="BI26" i="10"/>
  <c r="BI27" i="10"/>
  <c r="BI30" i="10"/>
  <c r="BJ3" i="10"/>
  <c r="BJ4" i="10"/>
  <c r="BJ5" i="10"/>
  <c r="BJ6" i="10"/>
  <c r="BJ7" i="10"/>
  <c r="BJ8" i="10"/>
  <c r="BJ9" i="10"/>
  <c r="BJ10" i="10"/>
  <c r="BJ11" i="10"/>
  <c r="BJ12" i="10"/>
  <c r="BJ13" i="10"/>
  <c r="BJ14" i="10"/>
  <c r="BJ15" i="10"/>
  <c r="BJ16" i="10"/>
  <c r="BJ17" i="10"/>
  <c r="BJ18" i="10"/>
  <c r="BJ19" i="10"/>
  <c r="BJ20" i="10"/>
  <c r="BJ21" i="10"/>
  <c r="BJ22" i="10"/>
  <c r="BJ23" i="10"/>
  <c r="BJ24" i="10"/>
  <c r="BJ25" i="10"/>
  <c r="BJ26" i="10"/>
  <c r="BJ27" i="10"/>
  <c r="BJ30" i="10"/>
  <c r="BI31" i="10"/>
  <c r="F124" i="1"/>
  <c r="BB28" i="10"/>
  <c r="BB3" i="10"/>
  <c r="BB4" i="10"/>
  <c r="BB5" i="10"/>
  <c r="BB6" i="10"/>
  <c r="BB7" i="10"/>
  <c r="BB8" i="10"/>
  <c r="BB9" i="10"/>
  <c r="BB10" i="10"/>
  <c r="BB11" i="10"/>
  <c r="BB12" i="10"/>
  <c r="BB13" i="10"/>
  <c r="BB14" i="10"/>
  <c r="BB15" i="10"/>
  <c r="BB16" i="10"/>
  <c r="BB17" i="10"/>
  <c r="BB18" i="10"/>
  <c r="BB19" i="10"/>
  <c r="BB20" i="10"/>
  <c r="BB21" i="10"/>
  <c r="BB22" i="10"/>
  <c r="BB23" i="10"/>
  <c r="BB24" i="10"/>
  <c r="BB25" i="10"/>
  <c r="BB26" i="10"/>
  <c r="BB27" i="10"/>
  <c r="BB30" i="10"/>
  <c r="BC3" i="10"/>
  <c r="BC4" i="10"/>
  <c r="BC5" i="10"/>
  <c r="BC6" i="10"/>
  <c r="BC7" i="10"/>
  <c r="BC8" i="10"/>
  <c r="BC9" i="10"/>
  <c r="BC10" i="10"/>
  <c r="BC11" i="10"/>
  <c r="BC12" i="10"/>
  <c r="BC13" i="10"/>
  <c r="BC14" i="10"/>
  <c r="BC15" i="10"/>
  <c r="BC16" i="10"/>
  <c r="BC17" i="10"/>
  <c r="BC18" i="10"/>
  <c r="BC19" i="10"/>
  <c r="BC20" i="10"/>
  <c r="BC21" i="10"/>
  <c r="BC22" i="10"/>
  <c r="BC23" i="10"/>
  <c r="BC24" i="10"/>
  <c r="BC25" i="10"/>
  <c r="BC26" i="10"/>
  <c r="BC27" i="10"/>
  <c r="BC30" i="10"/>
  <c r="BB31" i="10"/>
  <c r="F121" i="1"/>
  <c r="AU28" i="10"/>
  <c r="AU3" i="10"/>
  <c r="AU4" i="10"/>
  <c r="AU5" i="10"/>
  <c r="AU6" i="10"/>
  <c r="AU8" i="10"/>
  <c r="AU9" i="10"/>
  <c r="AU10" i="10"/>
  <c r="AU11" i="10"/>
  <c r="AU12" i="10"/>
  <c r="AU13" i="10"/>
  <c r="AU14" i="10"/>
  <c r="AU15" i="10"/>
  <c r="AU16" i="10"/>
  <c r="AU17" i="10"/>
  <c r="AU18" i="10"/>
  <c r="AU19" i="10"/>
  <c r="AU20" i="10"/>
  <c r="AU21" i="10"/>
  <c r="AU22" i="10"/>
  <c r="AU23" i="10"/>
  <c r="AU24" i="10"/>
  <c r="AU25" i="10"/>
  <c r="AU26" i="10"/>
  <c r="AU27" i="10"/>
  <c r="AU30" i="10"/>
  <c r="AV3" i="10"/>
  <c r="AV4" i="10"/>
  <c r="AV5" i="10"/>
  <c r="AV6" i="10"/>
  <c r="AV8" i="10"/>
  <c r="AV9" i="10"/>
  <c r="AV10" i="10"/>
  <c r="AV11" i="10"/>
  <c r="AV12" i="10"/>
  <c r="AV13" i="10"/>
  <c r="AV14" i="10"/>
  <c r="AV15" i="10"/>
  <c r="AV16" i="10"/>
  <c r="AV17" i="10"/>
  <c r="AV18" i="10"/>
  <c r="AV19" i="10"/>
  <c r="AV20" i="10"/>
  <c r="AV21" i="10"/>
  <c r="AV22" i="10"/>
  <c r="AV23" i="10"/>
  <c r="AV24" i="10"/>
  <c r="AV25" i="10"/>
  <c r="AV26" i="10"/>
  <c r="AV27" i="10"/>
  <c r="AV30" i="10"/>
  <c r="AU31" i="10"/>
  <c r="F118" i="1"/>
  <c r="AN28" i="10"/>
  <c r="AN3" i="10"/>
  <c r="AN4" i="10"/>
  <c r="AN5" i="10"/>
  <c r="AN6" i="10"/>
  <c r="AN7" i="10"/>
  <c r="AN8" i="10"/>
  <c r="AN9" i="10"/>
  <c r="AN10" i="10"/>
  <c r="AN11" i="10"/>
  <c r="AN12" i="10"/>
  <c r="AN13" i="10"/>
  <c r="AN14" i="10"/>
  <c r="AN15" i="10"/>
  <c r="AN16" i="10"/>
  <c r="AN17" i="10"/>
  <c r="AN18" i="10"/>
  <c r="AN19" i="10"/>
  <c r="AN20" i="10"/>
  <c r="AN21" i="10"/>
  <c r="AN22" i="10"/>
  <c r="AN23" i="10"/>
  <c r="AN24" i="10"/>
  <c r="AN25" i="10"/>
  <c r="AN26" i="10"/>
  <c r="AN27" i="10"/>
  <c r="AN30" i="10"/>
  <c r="AO3" i="10"/>
  <c r="AO4" i="10"/>
  <c r="AO5" i="10"/>
  <c r="AO6" i="10"/>
  <c r="AO7" i="10"/>
  <c r="AO8" i="10"/>
  <c r="AO9" i="10"/>
  <c r="AO10" i="10"/>
  <c r="AO11" i="10"/>
  <c r="AO12" i="10"/>
  <c r="AO13" i="10"/>
  <c r="AO14" i="10"/>
  <c r="AO15" i="10"/>
  <c r="AO16" i="10"/>
  <c r="AO17" i="10"/>
  <c r="AO18" i="10"/>
  <c r="AO19" i="10"/>
  <c r="AO20" i="10"/>
  <c r="AO21" i="10"/>
  <c r="AO22" i="10"/>
  <c r="AO23" i="10"/>
  <c r="AO24" i="10"/>
  <c r="AO25" i="10"/>
  <c r="AO26" i="10"/>
  <c r="AO27" i="10"/>
  <c r="AO30" i="10"/>
  <c r="AN31" i="10"/>
  <c r="F115" i="1"/>
  <c r="AG28" i="10"/>
  <c r="AG3" i="10"/>
  <c r="AG4" i="10"/>
  <c r="AG5" i="10"/>
  <c r="AG6" i="10"/>
  <c r="AG7" i="10"/>
  <c r="AG8" i="10"/>
  <c r="AG9" i="10"/>
  <c r="AG10" i="10"/>
  <c r="AG11" i="10"/>
  <c r="AG12" i="10"/>
  <c r="AG13" i="10"/>
  <c r="AG14" i="10"/>
  <c r="AG15" i="10"/>
  <c r="AG16" i="10"/>
  <c r="AG17" i="10"/>
  <c r="AG18" i="10"/>
  <c r="AG19" i="10"/>
  <c r="AG20" i="10"/>
  <c r="AG21" i="10"/>
  <c r="AG22" i="10"/>
  <c r="AG23" i="10"/>
  <c r="AG24" i="10"/>
  <c r="AG25" i="10"/>
  <c r="AG26" i="10"/>
  <c r="AG27" i="10"/>
  <c r="AG30" i="10"/>
  <c r="AH3" i="10"/>
  <c r="AH4" i="10"/>
  <c r="AH5" i="10"/>
  <c r="AH6" i="10"/>
  <c r="AH7" i="10"/>
  <c r="AH8" i="10"/>
  <c r="AH9" i="10"/>
  <c r="AH10" i="10"/>
  <c r="AH11" i="10"/>
  <c r="AH12" i="10"/>
  <c r="AH13" i="10"/>
  <c r="AH14" i="10"/>
  <c r="AH15" i="10"/>
  <c r="AH16" i="10"/>
  <c r="AH17" i="10"/>
  <c r="AH18" i="10"/>
  <c r="AH19" i="10"/>
  <c r="AH20" i="10"/>
  <c r="AH21" i="10"/>
  <c r="AH22" i="10"/>
  <c r="AH23" i="10"/>
  <c r="AH24" i="10"/>
  <c r="AH25" i="10"/>
  <c r="AH26" i="10"/>
  <c r="AH27" i="10"/>
  <c r="AH30" i="10"/>
  <c r="AG31" i="10"/>
  <c r="F112" i="1"/>
  <c r="Z28" i="10"/>
  <c r="Z3" i="10"/>
  <c r="Z4" i="10"/>
  <c r="Z5" i="10"/>
  <c r="Z6" i="10"/>
  <c r="Z7" i="10"/>
  <c r="Z8" i="10"/>
  <c r="Z9" i="10"/>
  <c r="Z10" i="10"/>
  <c r="Z11" i="10"/>
  <c r="Z12" i="10"/>
  <c r="Z14" i="10"/>
  <c r="Z15" i="10"/>
  <c r="Z16" i="10"/>
  <c r="Z17" i="10"/>
  <c r="Z18" i="10"/>
  <c r="Z19" i="10"/>
  <c r="Z20" i="10"/>
  <c r="Z21" i="10"/>
  <c r="Z22" i="10"/>
  <c r="Z23" i="10"/>
  <c r="Z24" i="10"/>
  <c r="Z25" i="10"/>
  <c r="Z26" i="10"/>
  <c r="Z27" i="10"/>
  <c r="Z30" i="10"/>
  <c r="AA3" i="10"/>
  <c r="AA4" i="10"/>
  <c r="AA5" i="10"/>
  <c r="AA6" i="10"/>
  <c r="AA7" i="10"/>
  <c r="AA8" i="10"/>
  <c r="AA9" i="10"/>
  <c r="AA10" i="10"/>
  <c r="AA11" i="10"/>
  <c r="AA12" i="10"/>
  <c r="AA14" i="10"/>
  <c r="AA15" i="10"/>
  <c r="AA16" i="10"/>
  <c r="AA17" i="10"/>
  <c r="AA18" i="10"/>
  <c r="AA19" i="10"/>
  <c r="AA20" i="10"/>
  <c r="AA21" i="10"/>
  <c r="AA22" i="10"/>
  <c r="AA23" i="10"/>
  <c r="AA24" i="10"/>
  <c r="AA25" i="10"/>
  <c r="AA26" i="10"/>
  <c r="AA27" i="10"/>
  <c r="AA30" i="10"/>
  <c r="Z31" i="10"/>
  <c r="F109" i="1"/>
  <c r="S28" i="10"/>
  <c r="S3" i="10"/>
  <c r="S4" i="10"/>
  <c r="S5" i="10"/>
  <c r="S6" i="10"/>
  <c r="S7" i="10"/>
  <c r="S8" i="10"/>
  <c r="S9" i="10"/>
  <c r="S10" i="10"/>
  <c r="S11" i="10"/>
  <c r="S12" i="10"/>
  <c r="S13" i="10"/>
  <c r="S14" i="10"/>
  <c r="S15" i="10"/>
  <c r="S16" i="10"/>
  <c r="S17" i="10"/>
  <c r="S18" i="10"/>
  <c r="S19" i="10"/>
  <c r="S20" i="10"/>
  <c r="S21" i="10"/>
  <c r="S22" i="10"/>
  <c r="S23" i="10"/>
  <c r="S24" i="10"/>
  <c r="S25" i="10"/>
  <c r="S26" i="10"/>
  <c r="S27" i="10"/>
  <c r="S30" i="10"/>
  <c r="T3" i="10"/>
  <c r="T4" i="10"/>
  <c r="T5" i="10"/>
  <c r="T6" i="10"/>
  <c r="T7" i="10"/>
  <c r="T8" i="10"/>
  <c r="T9" i="10"/>
  <c r="T10" i="10"/>
  <c r="T11" i="10"/>
  <c r="T12" i="10"/>
  <c r="T13" i="10"/>
  <c r="T14" i="10"/>
  <c r="T15" i="10"/>
  <c r="T16" i="10"/>
  <c r="T17" i="10"/>
  <c r="T18" i="10"/>
  <c r="T19" i="10"/>
  <c r="T20" i="10"/>
  <c r="T21" i="10"/>
  <c r="T22" i="10"/>
  <c r="T23" i="10"/>
  <c r="T24" i="10"/>
  <c r="T25" i="10"/>
  <c r="T26" i="10"/>
  <c r="T27" i="10"/>
  <c r="T30" i="10"/>
  <c r="S31" i="10"/>
  <c r="F106" i="1"/>
  <c r="L28" i="10"/>
  <c r="L3" i="10"/>
  <c r="L4" i="10"/>
  <c r="L5" i="10"/>
  <c r="L6" i="10"/>
  <c r="L7" i="10"/>
  <c r="L8" i="10"/>
  <c r="L9" i="10"/>
  <c r="L10" i="10"/>
  <c r="L11" i="10"/>
  <c r="L12" i="10"/>
  <c r="L13" i="10"/>
  <c r="L14" i="10"/>
  <c r="L15" i="10"/>
  <c r="L16" i="10"/>
  <c r="L17" i="10"/>
  <c r="L18" i="10"/>
  <c r="L19" i="10"/>
  <c r="L20" i="10"/>
  <c r="L21" i="10"/>
  <c r="L22" i="10"/>
  <c r="L23" i="10"/>
  <c r="L24" i="10"/>
  <c r="L25" i="10"/>
  <c r="L26" i="10"/>
  <c r="L27" i="10"/>
  <c r="L30" i="10"/>
  <c r="M3" i="10"/>
  <c r="M4" i="10"/>
  <c r="M5" i="10"/>
  <c r="M6" i="10"/>
  <c r="M7" i="10"/>
  <c r="M8" i="10"/>
  <c r="M9" i="10"/>
  <c r="M10" i="10"/>
  <c r="M11" i="10"/>
  <c r="M12" i="10"/>
  <c r="M13" i="10"/>
  <c r="M14" i="10"/>
  <c r="M15" i="10"/>
  <c r="M16" i="10"/>
  <c r="M17" i="10"/>
  <c r="M18" i="10"/>
  <c r="M19" i="10"/>
  <c r="M20" i="10"/>
  <c r="M21" i="10"/>
  <c r="M22" i="10"/>
  <c r="M23" i="10"/>
  <c r="M24" i="10"/>
  <c r="M25" i="10"/>
  <c r="M26" i="10"/>
  <c r="M27" i="10"/>
  <c r="M30" i="10"/>
  <c r="L31" i="10"/>
  <c r="F103" i="1"/>
  <c r="E28" i="10"/>
  <c r="E3" i="10"/>
  <c r="E4" i="10"/>
  <c r="E5" i="10"/>
  <c r="E6" i="10"/>
  <c r="E7" i="10"/>
  <c r="E8" i="10"/>
  <c r="E9" i="10"/>
  <c r="E10" i="10"/>
  <c r="E11" i="10"/>
  <c r="E12" i="10"/>
  <c r="E13" i="10"/>
  <c r="E14" i="10"/>
  <c r="E15" i="10"/>
  <c r="E16" i="10"/>
  <c r="E17" i="10"/>
  <c r="E18" i="10"/>
  <c r="E19" i="10"/>
  <c r="E20" i="10"/>
  <c r="E21" i="10"/>
  <c r="E22" i="10"/>
  <c r="E23" i="10"/>
  <c r="E24" i="10"/>
  <c r="E25" i="10"/>
  <c r="E26" i="10"/>
  <c r="E27" i="10"/>
  <c r="E30" i="10"/>
  <c r="F3" i="10"/>
  <c r="F4" i="10"/>
  <c r="F5" i="10"/>
  <c r="F6" i="10"/>
  <c r="F7" i="10"/>
  <c r="F8" i="10"/>
  <c r="F9" i="10"/>
  <c r="F10" i="10"/>
  <c r="F11" i="10"/>
  <c r="F12" i="10"/>
  <c r="F13" i="10"/>
  <c r="F14" i="10"/>
  <c r="F15" i="10"/>
  <c r="F16" i="10"/>
  <c r="F17" i="10"/>
  <c r="F18" i="10"/>
  <c r="F19" i="10"/>
  <c r="F20" i="10"/>
  <c r="F21" i="10"/>
  <c r="F22" i="10"/>
  <c r="F23" i="10"/>
  <c r="F24" i="10"/>
  <c r="F25" i="10"/>
  <c r="F26" i="10"/>
  <c r="F27" i="10"/>
  <c r="F30" i="10"/>
  <c r="E31" i="10"/>
  <c r="F100" i="1"/>
  <c r="BP28" i="9"/>
  <c r="BP3" i="9"/>
  <c r="BP4" i="9"/>
  <c r="BP5" i="9"/>
  <c r="BP6" i="9"/>
  <c r="BP7" i="9"/>
  <c r="BP8" i="9"/>
  <c r="BP9" i="9"/>
  <c r="BP10" i="9"/>
  <c r="BP11" i="9"/>
  <c r="BP12" i="9"/>
  <c r="BP13" i="9"/>
  <c r="BP14" i="9"/>
  <c r="BP15" i="9"/>
  <c r="BP16" i="9"/>
  <c r="BP17" i="9"/>
  <c r="BP18" i="9"/>
  <c r="BP19" i="9"/>
  <c r="BP20" i="9"/>
  <c r="BP21" i="9"/>
  <c r="BP22" i="9"/>
  <c r="BP23" i="9"/>
  <c r="BP24" i="9"/>
  <c r="BP25" i="9"/>
  <c r="BP26" i="9"/>
  <c r="BP27" i="9"/>
  <c r="BP30" i="9"/>
  <c r="BQ3" i="9"/>
  <c r="BQ4" i="9"/>
  <c r="BQ5" i="9"/>
  <c r="BQ6" i="9"/>
  <c r="BQ7" i="9"/>
  <c r="BQ8" i="9"/>
  <c r="BQ9" i="9"/>
  <c r="BQ10" i="9"/>
  <c r="BQ11" i="9"/>
  <c r="BQ12" i="9"/>
  <c r="BQ13" i="9"/>
  <c r="BQ14" i="9"/>
  <c r="BQ15" i="9"/>
  <c r="BQ16" i="9"/>
  <c r="BQ17" i="9"/>
  <c r="BQ18" i="9"/>
  <c r="BQ19" i="9"/>
  <c r="BQ20" i="9"/>
  <c r="BQ21" i="9"/>
  <c r="BQ22" i="9"/>
  <c r="BQ23" i="9"/>
  <c r="BQ24" i="9"/>
  <c r="BQ25" i="9"/>
  <c r="BQ26" i="9"/>
  <c r="BQ27" i="9"/>
  <c r="BQ30" i="9"/>
  <c r="BP31" i="9"/>
  <c r="F94" i="1"/>
  <c r="BI28" i="9"/>
  <c r="BI3" i="9"/>
  <c r="BI4" i="9"/>
  <c r="BI5" i="9"/>
  <c r="BI6" i="9"/>
  <c r="BI7" i="9"/>
  <c r="BI8" i="9"/>
  <c r="BI9" i="9"/>
  <c r="BI10" i="9"/>
  <c r="BI11" i="9"/>
  <c r="BI12" i="9"/>
  <c r="BI13" i="9"/>
  <c r="BI14" i="9"/>
  <c r="BI15" i="9"/>
  <c r="BI16" i="9"/>
  <c r="BI17" i="9"/>
  <c r="BI18" i="9"/>
  <c r="BI19" i="9"/>
  <c r="BI20" i="9"/>
  <c r="BI21" i="9"/>
  <c r="BI22" i="9"/>
  <c r="BI23" i="9"/>
  <c r="BI24" i="9"/>
  <c r="BI25" i="9"/>
  <c r="BI26" i="9"/>
  <c r="BI27" i="9"/>
  <c r="BI30" i="9"/>
  <c r="BJ3" i="9"/>
  <c r="BJ4" i="9"/>
  <c r="BJ5" i="9"/>
  <c r="BJ6" i="9"/>
  <c r="BJ7" i="9"/>
  <c r="BJ8" i="9"/>
  <c r="BJ9" i="9"/>
  <c r="BJ10" i="9"/>
  <c r="BJ11" i="9"/>
  <c r="BJ12" i="9"/>
  <c r="BJ13" i="9"/>
  <c r="BJ14" i="9"/>
  <c r="BJ15" i="9"/>
  <c r="BJ16" i="9"/>
  <c r="BJ17" i="9"/>
  <c r="BJ18" i="9"/>
  <c r="BJ19" i="9"/>
  <c r="BJ20" i="9"/>
  <c r="BJ21" i="9"/>
  <c r="BJ22" i="9"/>
  <c r="BJ23" i="9"/>
  <c r="BJ24" i="9"/>
  <c r="BJ25" i="9"/>
  <c r="BJ26" i="9"/>
  <c r="BJ27" i="9"/>
  <c r="BJ30" i="9"/>
  <c r="BI31" i="9"/>
  <c r="F91" i="1"/>
  <c r="BB28" i="9"/>
  <c r="BB3" i="9"/>
  <c r="BB4" i="9"/>
  <c r="BB5" i="9"/>
  <c r="BB6" i="9"/>
  <c r="BB7" i="9"/>
  <c r="BB8" i="9"/>
  <c r="BB9" i="9"/>
  <c r="BB10" i="9"/>
  <c r="BB11" i="9"/>
  <c r="BB12" i="9"/>
  <c r="BB13" i="9"/>
  <c r="BB14" i="9"/>
  <c r="BB15" i="9"/>
  <c r="BB16" i="9"/>
  <c r="BB17" i="9"/>
  <c r="BB18" i="9"/>
  <c r="BB19" i="9"/>
  <c r="BB20" i="9"/>
  <c r="BB21" i="9"/>
  <c r="BB22" i="9"/>
  <c r="BB23" i="9"/>
  <c r="BB24" i="9"/>
  <c r="BB25" i="9"/>
  <c r="BB26" i="9"/>
  <c r="BB27" i="9"/>
  <c r="BB30" i="9"/>
  <c r="BC3" i="9"/>
  <c r="BC4" i="9"/>
  <c r="BC5" i="9"/>
  <c r="BC6" i="9"/>
  <c r="BC7" i="9"/>
  <c r="BC8" i="9"/>
  <c r="BC9" i="9"/>
  <c r="BC10" i="9"/>
  <c r="BC11" i="9"/>
  <c r="BC12" i="9"/>
  <c r="BC13" i="9"/>
  <c r="BC14" i="9"/>
  <c r="BC15" i="9"/>
  <c r="BC16" i="9"/>
  <c r="BC17" i="9"/>
  <c r="BC18" i="9"/>
  <c r="BC19" i="9"/>
  <c r="BC20" i="9"/>
  <c r="BC21" i="9"/>
  <c r="BC22" i="9"/>
  <c r="BC23" i="9"/>
  <c r="BC24" i="9"/>
  <c r="BC25" i="9"/>
  <c r="BC26" i="9"/>
  <c r="BC27" i="9"/>
  <c r="BC30" i="9"/>
  <c r="BB31" i="9"/>
  <c r="F88" i="1"/>
  <c r="AU28" i="9"/>
  <c r="AU3" i="9"/>
  <c r="AU4" i="9"/>
  <c r="AU5" i="9"/>
  <c r="AU6" i="9"/>
  <c r="AU7" i="9"/>
  <c r="AU8" i="9"/>
  <c r="AU9" i="9"/>
  <c r="AU10" i="9"/>
  <c r="AU11" i="9"/>
  <c r="AU12" i="9"/>
  <c r="AU13" i="9"/>
  <c r="AU14" i="9"/>
  <c r="AU15" i="9"/>
  <c r="AU16" i="9"/>
  <c r="AU17" i="9"/>
  <c r="AU18" i="9"/>
  <c r="AU19" i="9"/>
  <c r="AU20" i="9"/>
  <c r="AU21" i="9"/>
  <c r="AU22" i="9"/>
  <c r="AU23" i="9"/>
  <c r="AU24" i="9"/>
  <c r="AU25" i="9"/>
  <c r="AU26" i="9"/>
  <c r="AU27" i="9"/>
  <c r="AU30" i="9"/>
  <c r="AV3" i="9"/>
  <c r="AV4" i="9"/>
  <c r="AV5" i="9"/>
  <c r="AV6" i="9"/>
  <c r="AV7" i="9"/>
  <c r="AV8" i="9"/>
  <c r="AV9" i="9"/>
  <c r="AV10" i="9"/>
  <c r="AV11" i="9"/>
  <c r="AV12" i="9"/>
  <c r="AV13" i="9"/>
  <c r="AV14" i="9"/>
  <c r="AV15" i="9"/>
  <c r="AV16" i="9"/>
  <c r="AV17" i="9"/>
  <c r="AV18" i="9"/>
  <c r="AV19" i="9"/>
  <c r="AV20" i="9"/>
  <c r="AV21" i="9"/>
  <c r="AV22" i="9"/>
  <c r="AV23" i="9"/>
  <c r="AV24" i="9"/>
  <c r="AV25" i="9"/>
  <c r="AV26" i="9"/>
  <c r="AV27" i="9"/>
  <c r="AV30" i="9"/>
  <c r="AU31" i="9"/>
  <c r="F85" i="1"/>
  <c r="AN28" i="9"/>
  <c r="AN3" i="9"/>
  <c r="AN4" i="9"/>
  <c r="AN5" i="9"/>
  <c r="AN6" i="9"/>
  <c r="AN7" i="9"/>
  <c r="AN8" i="9"/>
  <c r="AN9" i="9"/>
  <c r="AN10" i="9"/>
  <c r="AN11" i="9"/>
  <c r="AN12" i="9"/>
  <c r="AN13" i="9"/>
  <c r="AN14" i="9"/>
  <c r="AN15" i="9"/>
  <c r="AN16" i="9"/>
  <c r="AN17" i="9"/>
  <c r="AN18" i="9"/>
  <c r="AN19" i="9"/>
  <c r="AN20" i="9"/>
  <c r="AN21" i="9"/>
  <c r="AN22" i="9"/>
  <c r="AN23" i="9"/>
  <c r="AN24" i="9"/>
  <c r="AN25" i="9"/>
  <c r="AN26" i="9"/>
  <c r="AN27" i="9"/>
  <c r="AN30" i="9"/>
  <c r="AO3" i="9"/>
  <c r="AO4" i="9"/>
  <c r="AO5" i="9"/>
  <c r="AO6" i="9"/>
  <c r="AO7" i="9"/>
  <c r="AO8" i="9"/>
  <c r="AO9" i="9"/>
  <c r="AO10" i="9"/>
  <c r="AO11" i="9"/>
  <c r="AO12" i="9"/>
  <c r="AO13" i="9"/>
  <c r="AO14" i="9"/>
  <c r="AO15" i="9"/>
  <c r="AO16" i="9"/>
  <c r="AO17" i="9"/>
  <c r="AO18" i="9"/>
  <c r="AO19" i="9"/>
  <c r="AO20" i="9"/>
  <c r="AO21" i="9"/>
  <c r="AO22" i="9"/>
  <c r="AO23" i="9"/>
  <c r="AO24" i="9"/>
  <c r="AO25" i="9"/>
  <c r="AO26" i="9"/>
  <c r="AO27" i="9"/>
  <c r="AO30" i="9"/>
  <c r="AN31" i="9"/>
  <c r="F82" i="1"/>
  <c r="AG28" i="9"/>
  <c r="AG3" i="9"/>
  <c r="AG4" i="9"/>
  <c r="AG5" i="9"/>
  <c r="AG6" i="9"/>
  <c r="AG7" i="9"/>
  <c r="AG8" i="9"/>
  <c r="AG9" i="9"/>
  <c r="AG10" i="9"/>
  <c r="AG11" i="9"/>
  <c r="AG12" i="9"/>
  <c r="AG13" i="9"/>
  <c r="AG14" i="9"/>
  <c r="AG15" i="9"/>
  <c r="AG16" i="9"/>
  <c r="AG17" i="9"/>
  <c r="AG18" i="9"/>
  <c r="AG19" i="9"/>
  <c r="AG20" i="9"/>
  <c r="AG21" i="9"/>
  <c r="AG22" i="9"/>
  <c r="AG23" i="9"/>
  <c r="AG24" i="9"/>
  <c r="AG25" i="9"/>
  <c r="AG26" i="9"/>
  <c r="AG27" i="9"/>
  <c r="AG30" i="9"/>
  <c r="AH3" i="9"/>
  <c r="AH4" i="9"/>
  <c r="AH5" i="9"/>
  <c r="AH6" i="9"/>
  <c r="AH7" i="9"/>
  <c r="AH8" i="9"/>
  <c r="AH9" i="9"/>
  <c r="AH10" i="9"/>
  <c r="AH11" i="9"/>
  <c r="AH12" i="9"/>
  <c r="AH13" i="9"/>
  <c r="AH14" i="9"/>
  <c r="AH15" i="9"/>
  <c r="AH16" i="9"/>
  <c r="AH17" i="9"/>
  <c r="AH18" i="9"/>
  <c r="AH19" i="9"/>
  <c r="AH20" i="9"/>
  <c r="AH21" i="9"/>
  <c r="AH22" i="9"/>
  <c r="AH23" i="9"/>
  <c r="AH24" i="9"/>
  <c r="AH25" i="9"/>
  <c r="AH26" i="9"/>
  <c r="AH27" i="9"/>
  <c r="AH30" i="9"/>
  <c r="AG31" i="9"/>
  <c r="F79" i="1"/>
  <c r="Z28" i="9"/>
  <c r="Z3" i="9"/>
  <c r="Z4" i="9"/>
  <c r="Z5" i="9"/>
  <c r="Z6" i="9"/>
  <c r="Z7" i="9"/>
  <c r="Z8" i="9"/>
  <c r="Z9" i="9"/>
  <c r="Z10" i="9"/>
  <c r="Z11" i="9"/>
  <c r="Z12" i="9"/>
  <c r="Z13" i="9"/>
  <c r="Z14" i="9"/>
  <c r="Z15" i="9"/>
  <c r="Z16" i="9"/>
  <c r="Z17" i="9"/>
  <c r="Z18" i="9"/>
  <c r="Z19" i="9"/>
  <c r="Z20" i="9"/>
  <c r="Z21" i="9"/>
  <c r="Z22" i="9"/>
  <c r="Z23" i="9"/>
  <c r="Z24" i="9"/>
  <c r="Z25" i="9"/>
  <c r="Z26" i="9"/>
  <c r="Z27" i="9"/>
  <c r="Z30" i="9"/>
  <c r="AA3" i="9"/>
  <c r="AA4" i="9"/>
  <c r="AA5" i="9"/>
  <c r="AA6" i="9"/>
  <c r="AA7" i="9"/>
  <c r="AA8" i="9"/>
  <c r="AA9" i="9"/>
  <c r="AA10" i="9"/>
  <c r="AA11" i="9"/>
  <c r="AA12" i="9"/>
  <c r="AA13" i="9"/>
  <c r="AA14" i="9"/>
  <c r="AA15" i="9"/>
  <c r="AA16" i="9"/>
  <c r="AA17" i="9"/>
  <c r="AA18" i="9"/>
  <c r="AA19" i="9"/>
  <c r="AA20" i="9"/>
  <c r="AA21" i="9"/>
  <c r="AA22" i="9"/>
  <c r="AA23" i="9"/>
  <c r="AA24" i="9"/>
  <c r="AA25" i="9"/>
  <c r="AA26" i="9"/>
  <c r="AA27" i="9"/>
  <c r="AA30" i="9"/>
  <c r="Z31" i="9"/>
  <c r="F76" i="1"/>
  <c r="S28" i="9"/>
  <c r="S3" i="9"/>
  <c r="S4" i="9"/>
  <c r="S5" i="9"/>
  <c r="S6" i="9"/>
  <c r="S7" i="9"/>
  <c r="S8" i="9"/>
  <c r="S9" i="9"/>
  <c r="S10" i="9"/>
  <c r="S11" i="9"/>
  <c r="S12" i="9"/>
  <c r="S13" i="9"/>
  <c r="S14" i="9"/>
  <c r="S15" i="9"/>
  <c r="S16" i="9"/>
  <c r="S17" i="9"/>
  <c r="S18" i="9"/>
  <c r="S19" i="9"/>
  <c r="S20" i="9"/>
  <c r="S21" i="9"/>
  <c r="S22" i="9"/>
  <c r="S23" i="9"/>
  <c r="S24" i="9"/>
  <c r="S25" i="9"/>
  <c r="S26" i="9"/>
  <c r="S27" i="9"/>
  <c r="S30" i="9"/>
  <c r="T3" i="9"/>
  <c r="T4" i="9"/>
  <c r="T5" i="9"/>
  <c r="T6" i="9"/>
  <c r="T7" i="9"/>
  <c r="T8" i="9"/>
  <c r="T9" i="9"/>
  <c r="T10" i="9"/>
  <c r="T11" i="9"/>
  <c r="T12" i="9"/>
  <c r="T13" i="9"/>
  <c r="T14" i="9"/>
  <c r="T15" i="9"/>
  <c r="T16" i="9"/>
  <c r="T17" i="9"/>
  <c r="T18" i="9"/>
  <c r="T19" i="9"/>
  <c r="T20" i="9"/>
  <c r="T21" i="9"/>
  <c r="T22" i="9"/>
  <c r="T23" i="9"/>
  <c r="T24" i="9"/>
  <c r="T25" i="9"/>
  <c r="T26" i="9"/>
  <c r="T27" i="9"/>
  <c r="T30" i="9"/>
  <c r="S31" i="9"/>
  <c r="F73" i="1"/>
  <c r="L28" i="9"/>
  <c r="L3" i="9"/>
  <c r="L4" i="9"/>
  <c r="L5" i="9"/>
  <c r="L6" i="9"/>
  <c r="L7" i="9"/>
  <c r="L8" i="9"/>
  <c r="L9" i="9"/>
  <c r="L10" i="9"/>
  <c r="L11" i="9"/>
  <c r="L12" i="9"/>
  <c r="L13" i="9"/>
  <c r="L14" i="9"/>
  <c r="L15" i="9"/>
  <c r="L16" i="9"/>
  <c r="L17" i="9"/>
  <c r="L18" i="9"/>
  <c r="L19" i="9"/>
  <c r="L20" i="9"/>
  <c r="L21" i="9"/>
  <c r="L22" i="9"/>
  <c r="L23" i="9"/>
  <c r="L24" i="9"/>
  <c r="L25" i="9"/>
  <c r="L26" i="9"/>
  <c r="L27" i="9"/>
  <c r="L30" i="9"/>
  <c r="M3" i="9"/>
  <c r="M4" i="9"/>
  <c r="M5" i="9"/>
  <c r="M6" i="9"/>
  <c r="M7" i="9"/>
  <c r="M8" i="9"/>
  <c r="M9" i="9"/>
  <c r="M10" i="9"/>
  <c r="M11" i="9"/>
  <c r="M12" i="9"/>
  <c r="M13" i="9"/>
  <c r="M14" i="9"/>
  <c r="M15" i="9"/>
  <c r="M16" i="9"/>
  <c r="M17" i="9"/>
  <c r="M18" i="9"/>
  <c r="M19" i="9"/>
  <c r="M20" i="9"/>
  <c r="M21" i="9"/>
  <c r="M22" i="9"/>
  <c r="M23" i="9"/>
  <c r="M24" i="9"/>
  <c r="M25" i="9"/>
  <c r="M26" i="9"/>
  <c r="M27" i="9"/>
  <c r="M30" i="9"/>
  <c r="L31" i="9"/>
  <c r="F70" i="1"/>
  <c r="E28" i="9"/>
  <c r="E3" i="9"/>
  <c r="E4" i="9"/>
  <c r="E5" i="9"/>
  <c r="E6" i="9"/>
  <c r="E7" i="9"/>
  <c r="E8" i="9"/>
  <c r="E9" i="9"/>
  <c r="E10" i="9"/>
  <c r="E11" i="9"/>
  <c r="E12" i="9"/>
  <c r="E13" i="9"/>
  <c r="E14" i="9"/>
  <c r="E15" i="9"/>
  <c r="E16" i="9"/>
  <c r="E17" i="9"/>
  <c r="E18" i="9"/>
  <c r="E19" i="9"/>
  <c r="E20" i="9"/>
  <c r="E21" i="9"/>
  <c r="E22" i="9"/>
  <c r="E23" i="9"/>
  <c r="E24" i="9"/>
  <c r="E25" i="9"/>
  <c r="E26" i="9"/>
  <c r="E27" i="9"/>
  <c r="E30" i="9"/>
  <c r="F3" i="9"/>
  <c r="F4" i="9"/>
  <c r="F5" i="9"/>
  <c r="F6" i="9"/>
  <c r="F7" i="9"/>
  <c r="F8" i="9"/>
  <c r="F9" i="9"/>
  <c r="F10" i="9"/>
  <c r="F11" i="9"/>
  <c r="F12" i="9"/>
  <c r="F13" i="9"/>
  <c r="F14" i="9"/>
  <c r="F15" i="9"/>
  <c r="F16" i="9"/>
  <c r="F17" i="9"/>
  <c r="F18" i="9"/>
  <c r="F19" i="9"/>
  <c r="F20" i="9"/>
  <c r="F21" i="9"/>
  <c r="F22" i="9"/>
  <c r="F23" i="9"/>
  <c r="F24" i="9"/>
  <c r="F25" i="9"/>
  <c r="F26" i="9"/>
  <c r="F27" i="9"/>
  <c r="F30" i="9"/>
  <c r="E31" i="9"/>
  <c r="F67" i="1"/>
  <c r="BP28" i="3"/>
  <c r="BP3" i="3"/>
  <c r="BP4" i="3"/>
  <c r="BP5" i="3"/>
  <c r="BP6" i="3"/>
  <c r="BP7" i="3"/>
  <c r="BP8" i="3"/>
  <c r="BP9" i="3"/>
  <c r="BP10" i="3"/>
  <c r="BP11" i="3"/>
  <c r="BP12" i="3"/>
  <c r="BP13" i="3"/>
  <c r="BP14" i="3"/>
  <c r="BP15" i="3"/>
  <c r="BP16" i="3"/>
  <c r="BP17" i="3"/>
  <c r="BP18" i="3"/>
  <c r="BP19" i="3"/>
  <c r="BP20" i="3"/>
  <c r="BP21" i="3"/>
  <c r="BP22" i="3"/>
  <c r="BP23" i="3"/>
  <c r="BP24" i="3"/>
  <c r="BP25" i="3"/>
  <c r="BP26" i="3"/>
  <c r="BP27" i="3"/>
  <c r="BP30" i="3"/>
  <c r="BQ3" i="3"/>
  <c r="BQ4" i="3"/>
  <c r="BQ5" i="3"/>
  <c r="BQ6" i="3"/>
  <c r="BQ7" i="3"/>
  <c r="BQ8" i="3"/>
  <c r="BQ9" i="3"/>
  <c r="BQ10" i="3"/>
  <c r="BQ11" i="3"/>
  <c r="BQ12" i="3"/>
  <c r="BQ13" i="3"/>
  <c r="BQ14" i="3"/>
  <c r="BQ15" i="3"/>
  <c r="BQ16" i="3"/>
  <c r="BQ17" i="3"/>
  <c r="BQ18" i="3"/>
  <c r="BQ19" i="3"/>
  <c r="BQ20" i="3"/>
  <c r="BQ21" i="3"/>
  <c r="BQ22" i="3"/>
  <c r="BQ23" i="3"/>
  <c r="BQ24" i="3"/>
  <c r="BQ25" i="3"/>
  <c r="BQ26" i="3"/>
  <c r="BQ27" i="3"/>
  <c r="BQ30" i="3"/>
  <c r="BP31" i="3"/>
  <c r="F61" i="1"/>
  <c r="BI28" i="3"/>
  <c r="BI3" i="3"/>
  <c r="BI4" i="3"/>
  <c r="BI5" i="3"/>
  <c r="BI6" i="3"/>
  <c r="BI8" i="3"/>
  <c r="BI9" i="3"/>
  <c r="BI10" i="3"/>
  <c r="BI11" i="3"/>
  <c r="BI12" i="3"/>
  <c r="BI13" i="3"/>
  <c r="BI14" i="3"/>
  <c r="BI15" i="3"/>
  <c r="BI16" i="3"/>
  <c r="BI17" i="3"/>
  <c r="BI18" i="3"/>
  <c r="BI19" i="3"/>
  <c r="BI20" i="3"/>
  <c r="BI21" i="3"/>
  <c r="BI22" i="3"/>
  <c r="BI23" i="3"/>
  <c r="BI24" i="3"/>
  <c r="BI25" i="3"/>
  <c r="BI26" i="3"/>
  <c r="BI27" i="3"/>
  <c r="BI30" i="3"/>
  <c r="BJ3" i="3"/>
  <c r="BJ4" i="3"/>
  <c r="BJ5" i="3"/>
  <c r="BJ6" i="3"/>
  <c r="BJ8" i="3"/>
  <c r="BJ9" i="3"/>
  <c r="BJ10" i="3"/>
  <c r="BJ11" i="3"/>
  <c r="BJ12" i="3"/>
  <c r="BJ13" i="3"/>
  <c r="BJ14" i="3"/>
  <c r="BJ15" i="3"/>
  <c r="BJ16" i="3"/>
  <c r="BJ17" i="3"/>
  <c r="BJ18" i="3"/>
  <c r="BJ19" i="3"/>
  <c r="BJ20" i="3"/>
  <c r="BJ21" i="3"/>
  <c r="BJ22" i="3"/>
  <c r="BJ23" i="3"/>
  <c r="BJ24" i="3"/>
  <c r="BJ25" i="3"/>
  <c r="BJ26" i="3"/>
  <c r="BJ27" i="3"/>
  <c r="BJ30" i="3"/>
  <c r="BI31" i="3"/>
  <c r="F58" i="1"/>
  <c r="BB28" i="3"/>
  <c r="BB3" i="3"/>
  <c r="BB4" i="3"/>
  <c r="BB5" i="3"/>
  <c r="BB6" i="3"/>
  <c r="BB7" i="3"/>
  <c r="BB8" i="3"/>
  <c r="BB9" i="3"/>
  <c r="BB10" i="3"/>
  <c r="BB11" i="3"/>
  <c r="BB12" i="3"/>
  <c r="BB13" i="3"/>
  <c r="BB14" i="3"/>
  <c r="BB15" i="3"/>
  <c r="BB16" i="3"/>
  <c r="BB17" i="3"/>
  <c r="BB18" i="3"/>
  <c r="BB19" i="3"/>
  <c r="BB20" i="3"/>
  <c r="BB21" i="3"/>
  <c r="BB22" i="3"/>
  <c r="BB23" i="3"/>
  <c r="BB24" i="3"/>
  <c r="BB25" i="3"/>
  <c r="BB26" i="3"/>
  <c r="BB27" i="3"/>
  <c r="BB30" i="3"/>
  <c r="BC3" i="3"/>
  <c r="BC4" i="3"/>
  <c r="BC5" i="3"/>
  <c r="BC6" i="3"/>
  <c r="BC7" i="3"/>
  <c r="BC8" i="3"/>
  <c r="BC9" i="3"/>
  <c r="BC10" i="3"/>
  <c r="BC11" i="3"/>
  <c r="BC12" i="3"/>
  <c r="BC13" i="3"/>
  <c r="BC14" i="3"/>
  <c r="BC15" i="3"/>
  <c r="BC16" i="3"/>
  <c r="BC17" i="3"/>
  <c r="BC18" i="3"/>
  <c r="BC19" i="3"/>
  <c r="BC20" i="3"/>
  <c r="BC21" i="3"/>
  <c r="BC22" i="3"/>
  <c r="BC23" i="3"/>
  <c r="BC24" i="3"/>
  <c r="BC25" i="3"/>
  <c r="BC26" i="3"/>
  <c r="BC27" i="3"/>
  <c r="BC30" i="3"/>
  <c r="BB31" i="3"/>
  <c r="F55" i="1"/>
  <c r="AU28" i="3"/>
  <c r="AU3" i="3"/>
  <c r="AU4" i="3"/>
  <c r="AU5" i="3"/>
  <c r="AU6" i="3"/>
  <c r="AU7" i="3"/>
  <c r="AU8" i="3"/>
  <c r="AU9" i="3"/>
  <c r="AU10" i="3"/>
  <c r="AU11" i="3"/>
  <c r="AU12" i="3"/>
  <c r="AU13" i="3"/>
  <c r="AU14" i="3"/>
  <c r="AU15" i="3"/>
  <c r="AU16" i="3"/>
  <c r="AU17" i="3"/>
  <c r="AU18" i="3"/>
  <c r="AU19" i="3"/>
  <c r="AU20" i="3"/>
  <c r="AU21" i="3"/>
  <c r="AU22" i="3"/>
  <c r="AU23" i="3"/>
  <c r="AU24" i="3"/>
  <c r="AU25" i="3"/>
  <c r="AU26" i="3"/>
  <c r="AU27" i="3"/>
  <c r="AU30" i="3"/>
  <c r="AV3" i="3"/>
  <c r="AV4" i="3"/>
  <c r="AV5" i="3"/>
  <c r="AV6" i="3"/>
  <c r="AV7" i="3"/>
  <c r="AV8" i="3"/>
  <c r="AV9" i="3"/>
  <c r="AV10" i="3"/>
  <c r="AV11" i="3"/>
  <c r="AV12" i="3"/>
  <c r="AV13" i="3"/>
  <c r="AV14" i="3"/>
  <c r="AV15" i="3"/>
  <c r="AV16" i="3"/>
  <c r="AV17" i="3"/>
  <c r="AV18" i="3"/>
  <c r="AV19" i="3"/>
  <c r="AV20" i="3"/>
  <c r="AV21" i="3"/>
  <c r="AV22" i="3"/>
  <c r="AV23" i="3"/>
  <c r="AV24" i="3"/>
  <c r="AV25" i="3"/>
  <c r="AV26" i="3"/>
  <c r="AV27" i="3"/>
  <c r="AV30" i="3"/>
  <c r="AU31" i="3"/>
  <c r="F52" i="1"/>
  <c r="AN28" i="3"/>
  <c r="AN3" i="3"/>
  <c r="AN4" i="3"/>
  <c r="AN5" i="3"/>
  <c r="AN6" i="3"/>
  <c r="AN7" i="3"/>
  <c r="AN8" i="3"/>
  <c r="AN9" i="3"/>
  <c r="AN10" i="3"/>
  <c r="AN11" i="3"/>
  <c r="AN12" i="3"/>
  <c r="AN13" i="3"/>
  <c r="AN14" i="3"/>
  <c r="AN15" i="3"/>
  <c r="AN16" i="3"/>
  <c r="AN17" i="3"/>
  <c r="AN18" i="3"/>
  <c r="AN19" i="3"/>
  <c r="AN20" i="3"/>
  <c r="AN21" i="3"/>
  <c r="AN22" i="3"/>
  <c r="AN23" i="3"/>
  <c r="AN24" i="3"/>
  <c r="AN25" i="3"/>
  <c r="AN26" i="3"/>
  <c r="AN27" i="3"/>
  <c r="AN30" i="3"/>
  <c r="AO3" i="3"/>
  <c r="AO4" i="3"/>
  <c r="AO5" i="3"/>
  <c r="AO6" i="3"/>
  <c r="AO7" i="3"/>
  <c r="AO8" i="3"/>
  <c r="AO9" i="3"/>
  <c r="AO10" i="3"/>
  <c r="AO11" i="3"/>
  <c r="AO12" i="3"/>
  <c r="AO13" i="3"/>
  <c r="AO14" i="3"/>
  <c r="AO15" i="3"/>
  <c r="AO16" i="3"/>
  <c r="AO17" i="3"/>
  <c r="AO18" i="3"/>
  <c r="AO19" i="3"/>
  <c r="AO20" i="3"/>
  <c r="AO21" i="3"/>
  <c r="AO22" i="3"/>
  <c r="AO23" i="3"/>
  <c r="AO24" i="3"/>
  <c r="AO25" i="3"/>
  <c r="AO26" i="3"/>
  <c r="AO27" i="3"/>
  <c r="AO30" i="3"/>
  <c r="AN31" i="3"/>
  <c r="F49" i="1"/>
  <c r="AG28" i="3"/>
  <c r="AG3" i="3"/>
  <c r="AG4" i="3"/>
  <c r="AG5" i="3"/>
  <c r="AG6" i="3"/>
  <c r="AG7" i="3"/>
  <c r="AG8" i="3"/>
  <c r="AG9" i="3"/>
  <c r="AG10" i="3"/>
  <c r="AG11" i="3"/>
  <c r="AG12" i="3"/>
  <c r="AG13" i="3"/>
  <c r="AG14" i="3"/>
  <c r="AG15" i="3"/>
  <c r="AG16" i="3"/>
  <c r="AG17" i="3"/>
  <c r="AG18" i="3"/>
  <c r="AG19" i="3"/>
  <c r="AG20" i="3"/>
  <c r="AG21" i="3"/>
  <c r="AG22" i="3"/>
  <c r="AG23" i="3"/>
  <c r="AG24" i="3"/>
  <c r="AG25" i="3"/>
  <c r="AG26" i="3"/>
  <c r="AG27" i="3"/>
  <c r="AG30" i="3"/>
  <c r="AH3" i="3"/>
  <c r="AH4" i="3"/>
  <c r="AH5" i="3"/>
  <c r="AH6" i="3"/>
  <c r="AH7" i="3"/>
  <c r="AH8" i="3"/>
  <c r="AH9" i="3"/>
  <c r="AH10" i="3"/>
  <c r="AH11" i="3"/>
  <c r="AH12" i="3"/>
  <c r="AH13" i="3"/>
  <c r="AH14" i="3"/>
  <c r="AH15" i="3"/>
  <c r="AH16" i="3"/>
  <c r="AH17" i="3"/>
  <c r="AH18" i="3"/>
  <c r="AH19" i="3"/>
  <c r="AH20" i="3"/>
  <c r="AH21" i="3"/>
  <c r="AH22" i="3"/>
  <c r="AH23" i="3"/>
  <c r="AH24" i="3"/>
  <c r="AH25" i="3"/>
  <c r="AH26" i="3"/>
  <c r="AH27" i="3"/>
  <c r="AH30" i="3"/>
  <c r="AG31" i="3"/>
  <c r="F46" i="1"/>
  <c r="Z28" i="3"/>
  <c r="Z3" i="3"/>
  <c r="Z4" i="3"/>
  <c r="Z5" i="3"/>
  <c r="Z6" i="3"/>
  <c r="Z7" i="3"/>
  <c r="Z8" i="3"/>
  <c r="Z9" i="3"/>
  <c r="Z10" i="3"/>
  <c r="Z11" i="3"/>
  <c r="Z12" i="3"/>
  <c r="Z13" i="3"/>
  <c r="Z14" i="3"/>
  <c r="Z15" i="3"/>
  <c r="Z16" i="3"/>
  <c r="Z17" i="3"/>
  <c r="Z18" i="3"/>
  <c r="Z19" i="3"/>
  <c r="Z20" i="3"/>
  <c r="Z21" i="3"/>
  <c r="Z22" i="3"/>
  <c r="Z23" i="3"/>
  <c r="Z24" i="3"/>
  <c r="Z25" i="3"/>
  <c r="Z26" i="3"/>
  <c r="Z27" i="3"/>
  <c r="Z30" i="3"/>
  <c r="AA3" i="3"/>
  <c r="AA4" i="3"/>
  <c r="AA5" i="3"/>
  <c r="AA6" i="3"/>
  <c r="AA7" i="3"/>
  <c r="AA8" i="3"/>
  <c r="AA9" i="3"/>
  <c r="AA10" i="3"/>
  <c r="AA11" i="3"/>
  <c r="AA12" i="3"/>
  <c r="AA13" i="3"/>
  <c r="AA14" i="3"/>
  <c r="AA15" i="3"/>
  <c r="AA16" i="3"/>
  <c r="AA17" i="3"/>
  <c r="AA18" i="3"/>
  <c r="AA19" i="3"/>
  <c r="AA20" i="3"/>
  <c r="AA21" i="3"/>
  <c r="AA22" i="3"/>
  <c r="AA23" i="3"/>
  <c r="AA24" i="3"/>
  <c r="AA25" i="3"/>
  <c r="AA26" i="3"/>
  <c r="AA27" i="3"/>
  <c r="AA30" i="3"/>
  <c r="Z31" i="3"/>
  <c r="F43" i="1"/>
  <c r="S28" i="3"/>
  <c r="S3" i="3"/>
  <c r="S4" i="3"/>
  <c r="S5" i="3"/>
  <c r="S6" i="3"/>
  <c r="S7" i="3"/>
  <c r="S8" i="3"/>
  <c r="S9" i="3"/>
  <c r="S10" i="3"/>
  <c r="S11" i="3"/>
  <c r="S12" i="3"/>
  <c r="S13" i="3"/>
  <c r="S14" i="3"/>
  <c r="S15" i="3"/>
  <c r="S16" i="3"/>
  <c r="S17" i="3"/>
  <c r="S18" i="3"/>
  <c r="S19" i="3"/>
  <c r="S20" i="3"/>
  <c r="S21" i="3"/>
  <c r="S22" i="3"/>
  <c r="S23" i="3"/>
  <c r="S24" i="3"/>
  <c r="S25" i="3"/>
  <c r="S26" i="3"/>
  <c r="S27" i="3"/>
  <c r="S30" i="3"/>
  <c r="T3" i="3"/>
  <c r="T4" i="3"/>
  <c r="T5" i="3"/>
  <c r="T6" i="3"/>
  <c r="T7" i="3"/>
  <c r="T8" i="3"/>
  <c r="T9" i="3"/>
  <c r="T10" i="3"/>
  <c r="T11" i="3"/>
  <c r="T12" i="3"/>
  <c r="T13" i="3"/>
  <c r="T14" i="3"/>
  <c r="T15" i="3"/>
  <c r="T16" i="3"/>
  <c r="T17" i="3"/>
  <c r="T18" i="3"/>
  <c r="T19" i="3"/>
  <c r="T20" i="3"/>
  <c r="T21" i="3"/>
  <c r="T22" i="3"/>
  <c r="T23" i="3"/>
  <c r="T24" i="3"/>
  <c r="T25" i="3"/>
  <c r="T26" i="3"/>
  <c r="T27" i="3"/>
  <c r="T30" i="3"/>
  <c r="S31" i="3"/>
  <c r="F40" i="1"/>
  <c r="L28" i="3"/>
  <c r="L3" i="3"/>
  <c r="L4" i="3"/>
  <c r="L5" i="3"/>
  <c r="L6" i="3"/>
  <c r="L7" i="3"/>
  <c r="L8" i="3"/>
  <c r="L9" i="3"/>
  <c r="L10" i="3"/>
  <c r="L11" i="3"/>
  <c r="L12" i="3"/>
  <c r="L13" i="3"/>
  <c r="L14" i="3"/>
  <c r="L15" i="3"/>
  <c r="L16" i="3"/>
  <c r="L17" i="3"/>
  <c r="L18" i="3"/>
  <c r="L19" i="3"/>
  <c r="L20" i="3"/>
  <c r="L21" i="3"/>
  <c r="L22" i="3"/>
  <c r="L23" i="3"/>
  <c r="L24" i="3"/>
  <c r="L25" i="3"/>
  <c r="L26" i="3"/>
  <c r="L27" i="3"/>
  <c r="L30" i="3"/>
  <c r="M3" i="3"/>
  <c r="M4" i="3"/>
  <c r="M5" i="3"/>
  <c r="M6" i="3"/>
  <c r="M7" i="3"/>
  <c r="M8" i="3"/>
  <c r="M9" i="3"/>
  <c r="M10" i="3"/>
  <c r="M11" i="3"/>
  <c r="M12" i="3"/>
  <c r="M13" i="3"/>
  <c r="M14" i="3"/>
  <c r="M15" i="3"/>
  <c r="M16" i="3"/>
  <c r="M17" i="3"/>
  <c r="M18" i="3"/>
  <c r="M19" i="3"/>
  <c r="M20" i="3"/>
  <c r="M21" i="3"/>
  <c r="M22" i="3"/>
  <c r="M23" i="3"/>
  <c r="M24" i="3"/>
  <c r="M25" i="3"/>
  <c r="M26" i="3"/>
  <c r="M27" i="3"/>
  <c r="M30" i="3"/>
  <c r="L31" i="3"/>
  <c r="F37" i="1"/>
  <c r="E28" i="3"/>
  <c r="E3" i="3"/>
  <c r="E4" i="3"/>
  <c r="E5" i="3"/>
  <c r="E6" i="3"/>
  <c r="E7" i="3"/>
  <c r="E8" i="3"/>
  <c r="E9" i="3"/>
  <c r="E10" i="3"/>
  <c r="E11" i="3"/>
  <c r="E12" i="3"/>
  <c r="E13" i="3"/>
  <c r="E14" i="3"/>
  <c r="E15" i="3"/>
  <c r="E16" i="3"/>
  <c r="E17" i="3"/>
  <c r="E18" i="3"/>
  <c r="E19" i="3"/>
  <c r="E20" i="3"/>
  <c r="E21" i="3"/>
  <c r="E22" i="3"/>
  <c r="E23" i="3"/>
  <c r="E24" i="3"/>
  <c r="E25" i="3"/>
  <c r="E26" i="3"/>
  <c r="E27" i="3"/>
  <c r="E30" i="3"/>
  <c r="F3" i="3"/>
  <c r="F4" i="3"/>
  <c r="F5" i="3"/>
  <c r="F6" i="3"/>
  <c r="F7" i="3"/>
  <c r="F8" i="3"/>
  <c r="F9" i="3"/>
  <c r="F10" i="3"/>
  <c r="F11" i="3"/>
  <c r="F12" i="3"/>
  <c r="F13" i="3"/>
  <c r="F14" i="3"/>
  <c r="F15" i="3"/>
  <c r="F16" i="3"/>
  <c r="F17" i="3"/>
  <c r="F18" i="3"/>
  <c r="F19" i="3"/>
  <c r="F20" i="3"/>
  <c r="F21" i="3"/>
  <c r="F22" i="3"/>
  <c r="F23" i="3"/>
  <c r="F24" i="3"/>
  <c r="F25" i="3"/>
  <c r="F26" i="3"/>
  <c r="F27" i="3"/>
  <c r="F30" i="3"/>
  <c r="E31" i="3"/>
  <c r="F34" i="1"/>
  <c r="BB28" i="2"/>
  <c r="BB3" i="2"/>
  <c r="BB4" i="2"/>
  <c r="BB5" i="2"/>
  <c r="BB6" i="2"/>
  <c r="BB7" i="2"/>
  <c r="BB8" i="2"/>
  <c r="BB9" i="2"/>
  <c r="BB10" i="2"/>
  <c r="BB11" i="2"/>
  <c r="BB12" i="2"/>
  <c r="BB13" i="2"/>
  <c r="BB14" i="2"/>
  <c r="BB15" i="2"/>
  <c r="BB16" i="2"/>
  <c r="BB17" i="2"/>
  <c r="BB18" i="2"/>
  <c r="BB19" i="2"/>
  <c r="BB20" i="2"/>
  <c r="BB21" i="2"/>
  <c r="BB22" i="2"/>
  <c r="BB23" i="2"/>
  <c r="BB24" i="2"/>
  <c r="BB25" i="2"/>
  <c r="BB26" i="2"/>
  <c r="BB27" i="2"/>
  <c r="BB30" i="2"/>
  <c r="BC3" i="2"/>
  <c r="BC4" i="2"/>
  <c r="BC5" i="2"/>
  <c r="BC6" i="2"/>
  <c r="BC7" i="2"/>
  <c r="BC8" i="2"/>
  <c r="BC9" i="2"/>
  <c r="BC10" i="2"/>
  <c r="BC11" i="2"/>
  <c r="BC12" i="2"/>
  <c r="BC13" i="2"/>
  <c r="BC14" i="2"/>
  <c r="BC15" i="2"/>
  <c r="BC16" i="2"/>
  <c r="BC17" i="2"/>
  <c r="BC18" i="2"/>
  <c r="BC19" i="2"/>
  <c r="BC20" i="2"/>
  <c r="BC21" i="2"/>
  <c r="BC22" i="2"/>
  <c r="BC23" i="2"/>
  <c r="BC24" i="2"/>
  <c r="BC25" i="2"/>
  <c r="BC26" i="2"/>
  <c r="BC27" i="2"/>
  <c r="BC30" i="2"/>
  <c r="BB31" i="2"/>
  <c r="F23" i="1"/>
  <c r="AU28" i="2"/>
  <c r="AU3" i="2"/>
  <c r="AU4" i="2"/>
  <c r="AU5" i="2"/>
  <c r="AU6" i="2"/>
  <c r="AU7" i="2"/>
  <c r="AU8" i="2"/>
  <c r="AU9" i="2"/>
  <c r="AU10" i="2"/>
  <c r="AU11" i="2"/>
  <c r="AU12" i="2"/>
  <c r="AU13" i="2"/>
  <c r="AU14" i="2"/>
  <c r="AU15" i="2"/>
  <c r="AU16" i="2"/>
  <c r="AU17" i="2"/>
  <c r="AU18" i="2"/>
  <c r="AU19" i="2"/>
  <c r="AU20" i="2"/>
  <c r="AU21" i="2"/>
  <c r="AU22" i="2"/>
  <c r="AU23" i="2"/>
  <c r="AU24" i="2"/>
  <c r="AU25" i="2"/>
  <c r="AU26" i="2"/>
  <c r="AU27" i="2"/>
  <c r="AU30" i="2"/>
  <c r="AV3" i="2"/>
  <c r="AV4" i="2"/>
  <c r="AV5" i="2"/>
  <c r="AV6" i="2"/>
  <c r="AV7" i="2"/>
  <c r="AV8" i="2"/>
  <c r="AV9" i="2"/>
  <c r="AV10" i="2"/>
  <c r="AV11" i="2"/>
  <c r="AV12" i="2"/>
  <c r="AV13" i="2"/>
  <c r="AV14" i="2"/>
  <c r="AV15" i="2"/>
  <c r="AV16" i="2"/>
  <c r="AV17" i="2"/>
  <c r="AV18" i="2"/>
  <c r="AV19" i="2"/>
  <c r="AV20" i="2"/>
  <c r="AV21" i="2"/>
  <c r="AV22" i="2"/>
  <c r="AV23" i="2"/>
  <c r="AV24" i="2"/>
  <c r="AV25" i="2"/>
  <c r="AV26" i="2"/>
  <c r="AV27" i="2"/>
  <c r="AV30" i="2"/>
  <c r="AU31" i="2"/>
  <c r="F20" i="1"/>
  <c r="AN28" i="2"/>
  <c r="AN3" i="2"/>
  <c r="AN4" i="2"/>
  <c r="AN5" i="2"/>
  <c r="AN6" i="2"/>
  <c r="AN7" i="2"/>
  <c r="AN8" i="2"/>
  <c r="AN9" i="2"/>
  <c r="AN10" i="2"/>
  <c r="AN11" i="2"/>
  <c r="AN12" i="2"/>
  <c r="AN13" i="2"/>
  <c r="AN14" i="2"/>
  <c r="AN15" i="2"/>
  <c r="AN16" i="2"/>
  <c r="AN17" i="2"/>
  <c r="AN18" i="2"/>
  <c r="AN19" i="2"/>
  <c r="AN20" i="2"/>
  <c r="AN21" i="2"/>
  <c r="AN22" i="2"/>
  <c r="AN23" i="2"/>
  <c r="AN24" i="2"/>
  <c r="AN25" i="2"/>
  <c r="AN26" i="2"/>
  <c r="AN27" i="2"/>
  <c r="AN30" i="2"/>
  <c r="AO3" i="2"/>
  <c r="AO4" i="2"/>
  <c r="AO5" i="2"/>
  <c r="AO6" i="2"/>
  <c r="AO7" i="2"/>
  <c r="AO8" i="2"/>
  <c r="AO9" i="2"/>
  <c r="AO10" i="2"/>
  <c r="AO11" i="2"/>
  <c r="AO12" i="2"/>
  <c r="AO13" i="2"/>
  <c r="AO14" i="2"/>
  <c r="AO15" i="2"/>
  <c r="AO16" i="2"/>
  <c r="AO17" i="2"/>
  <c r="AO18" i="2"/>
  <c r="AO19" i="2"/>
  <c r="AO20" i="2"/>
  <c r="AO21" i="2"/>
  <c r="AO22" i="2"/>
  <c r="AO23" i="2"/>
  <c r="AO24" i="2"/>
  <c r="AO25" i="2"/>
  <c r="AO26" i="2"/>
  <c r="AO27" i="2"/>
  <c r="AO30" i="2"/>
  <c r="AN31" i="2"/>
  <c r="F17" i="1"/>
  <c r="AG28" i="2"/>
  <c r="AG3" i="2"/>
  <c r="AG4" i="2"/>
  <c r="AG5" i="2"/>
  <c r="AG6" i="2"/>
  <c r="AG7" i="2"/>
  <c r="AG8" i="2"/>
  <c r="AG9" i="2"/>
  <c r="AG10" i="2"/>
  <c r="AG11" i="2"/>
  <c r="AG12" i="2"/>
  <c r="AG13" i="2"/>
  <c r="AG14" i="2"/>
  <c r="AG15" i="2"/>
  <c r="AG16" i="2"/>
  <c r="AG17" i="2"/>
  <c r="AG18" i="2"/>
  <c r="AG19" i="2"/>
  <c r="AG20" i="2"/>
  <c r="AG21" i="2"/>
  <c r="AG22" i="2"/>
  <c r="AG23" i="2"/>
  <c r="AG24" i="2"/>
  <c r="AG25" i="2"/>
  <c r="AG26" i="2"/>
  <c r="AG27" i="2"/>
  <c r="AG30" i="2"/>
  <c r="AH3" i="2"/>
  <c r="AH4" i="2"/>
  <c r="AH5" i="2"/>
  <c r="AH6" i="2"/>
  <c r="AH7" i="2"/>
  <c r="AH8" i="2"/>
  <c r="AH9" i="2"/>
  <c r="AH10" i="2"/>
  <c r="AH11" i="2"/>
  <c r="AH12" i="2"/>
  <c r="AH13" i="2"/>
  <c r="AH14" i="2"/>
  <c r="AH15" i="2"/>
  <c r="AH16" i="2"/>
  <c r="AH17" i="2"/>
  <c r="AH18" i="2"/>
  <c r="AH19" i="2"/>
  <c r="AH20" i="2"/>
  <c r="AH21" i="2"/>
  <c r="AH22" i="2"/>
  <c r="AH23" i="2"/>
  <c r="AH24" i="2"/>
  <c r="AH25" i="2"/>
  <c r="AH26" i="2"/>
  <c r="AH27" i="2"/>
  <c r="AH30" i="2"/>
  <c r="AG31" i="2"/>
  <c r="F14" i="1"/>
  <c r="Z28" i="2"/>
  <c r="Z3" i="2"/>
  <c r="Z4" i="2"/>
  <c r="Z5" i="2"/>
  <c r="Z6" i="2"/>
  <c r="Z7" i="2"/>
  <c r="Z8" i="2"/>
  <c r="Z9" i="2"/>
  <c r="Z10" i="2"/>
  <c r="Z11" i="2"/>
  <c r="Z12" i="2"/>
  <c r="Z14" i="2"/>
  <c r="Z15" i="2"/>
  <c r="Z16" i="2"/>
  <c r="Z17" i="2"/>
  <c r="Z18" i="2"/>
  <c r="Z19" i="2"/>
  <c r="Z20" i="2"/>
  <c r="Z21" i="2"/>
  <c r="Z22" i="2"/>
  <c r="Z23" i="2"/>
  <c r="Z24" i="2"/>
  <c r="Z25" i="2"/>
  <c r="Z26" i="2"/>
  <c r="Z27" i="2"/>
  <c r="Z30" i="2"/>
  <c r="AA3" i="2"/>
  <c r="AA4" i="2"/>
  <c r="AA5" i="2"/>
  <c r="AA6" i="2"/>
  <c r="AA7" i="2"/>
  <c r="AA8" i="2"/>
  <c r="AA9" i="2"/>
  <c r="AA10" i="2"/>
  <c r="AA11" i="2"/>
  <c r="AA12" i="2"/>
  <c r="AA14" i="2"/>
  <c r="AA15" i="2"/>
  <c r="AA16" i="2"/>
  <c r="AA17" i="2"/>
  <c r="AA18" i="2"/>
  <c r="AA19" i="2"/>
  <c r="AA20" i="2"/>
  <c r="AA21" i="2"/>
  <c r="AA22" i="2"/>
  <c r="AA23" i="2"/>
  <c r="AA24" i="2"/>
  <c r="AA25" i="2"/>
  <c r="AA26" i="2"/>
  <c r="AA27" i="2"/>
  <c r="AA30" i="2"/>
  <c r="Z31" i="2"/>
  <c r="F11" i="1"/>
  <c r="S28" i="2"/>
  <c r="S3" i="2"/>
  <c r="S4" i="2"/>
  <c r="S5" i="2"/>
  <c r="S6" i="2"/>
  <c r="S7" i="2"/>
  <c r="S8" i="2"/>
  <c r="S9" i="2"/>
  <c r="S10" i="2"/>
  <c r="S11" i="2"/>
  <c r="S12" i="2"/>
  <c r="S13" i="2"/>
  <c r="S14" i="2"/>
  <c r="S15" i="2"/>
  <c r="S16" i="2"/>
  <c r="S17" i="2"/>
  <c r="S18" i="2"/>
  <c r="S19" i="2"/>
  <c r="S20" i="2"/>
  <c r="S21" i="2"/>
  <c r="S22" i="2"/>
  <c r="S23" i="2"/>
  <c r="S24" i="2"/>
  <c r="S25" i="2"/>
  <c r="S26" i="2"/>
  <c r="S27" i="2"/>
  <c r="S30" i="2"/>
  <c r="T3" i="2"/>
  <c r="T4" i="2"/>
  <c r="T5" i="2"/>
  <c r="T6" i="2"/>
  <c r="T7" i="2"/>
  <c r="T8" i="2"/>
  <c r="T9" i="2"/>
  <c r="T10" i="2"/>
  <c r="T11" i="2"/>
  <c r="T12" i="2"/>
  <c r="T13" i="2"/>
  <c r="T14" i="2"/>
  <c r="T15" i="2"/>
  <c r="T16" i="2"/>
  <c r="T17" i="2"/>
  <c r="T18" i="2"/>
  <c r="T19" i="2"/>
  <c r="T20" i="2"/>
  <c r="T21" i="2"/>
  <c r="T22" i="2"/>
  <c r="T23" i="2"/>
  <c r="T24" i="2"/>
  <c r="T25" i="2"/>
  <c r="T26" i="2"/>
  <c r="T27" i="2"/>
  <c r="T30" i="2"/>
  <c r="S31" i="2"/>
  <c r="F8" i="1"/>
  <c r="L28" i="2"/>
  <c r="L3" i="2"/>
  <c r="L4" i="2"/>
  <c r="L5" i="2"/>
  <c r="L6" i="2"/>
  <c r="L7" i="2"/>
  <c r="L8" i="2"/>
  <c r="L9" i="2"/>
  <c r="L10" i="2"/>
  <c r="L11" i="2"/>
  <c r="L12" i="2"/>
  <c r="L13" i="2"/>
  <c r="L14" i="2"/>
  <c r="L15" i="2"/>
  <c r="L16" i="2"/>
  <c r="L17" i="2"/>
  <c r="L18" i="2"/>
  <c r="L19" i="2"/>
  <c r="L20" i="2"/>
  <c r="L21" i="2"/>
  <c r="L22" i="2"/>
  <c r="L23" i="2"/>
  <c r="L24" i="2"/>
  <c r="L25" i="2"/>
  <c r="L26" i="2"/>
  <c r="L27" i="2"/>
  <c r="L30" i="2"/>
  <c r="M3" i="2"/>
  <c r="M4" i="2"/>
  <c r="M5" i="2"/>
  <c r="M6" i="2"/>
  <c r="M7" i="2"/>
  <c r="M8" i="2"/>
  <c r="M9" i="2"/>
  <c r="M10" i="2"/>
  <c r="M11" i="2"/>
  <c r="M12" i="2"/>
  <c r="M13" i="2"/>
  <c r="M14" i="2"/>
  <c r="M15" i="2"/>
  <c r="M16" i="2"/>
  <c r="M17" i="2"/>
  <c r="M18" i="2"/>
  <c r="M19" i="2"/>
  <c r="M20" i="2"/>
  <c r="M21" i="2"/>
  <c r="M22" i="2"/>
  <c r="M23" i="2"/>
  <c r="M24" i="2"/>
  <c r="M25" i="2"/>
  <c r="M26" i="2"/>
  <c r="M27" i="2"/>
  <c r="M30" i="2"/>
  <c r="L31" i="2"/>
  <c r="F5" i="1"/>
  <c r="E28" i="2"/>
  <c r="E3" i="2"/>
  <c r="E4" i="2"/>
  <c r="E5" i="2"/>
  <c r="E6" i="2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30" i="2"/>
  <c r="F3" i="2"/>
  <c r="F4" i="2"/>
  <c r="F5" i="2"/>
  <c r="F6" i="2"/>
  <c r="F7" i="2"/>
  <c r="F8" i="2"/>
  <c r="F9" i="2"/>
  <c r="F10" i="2"/>
  <c r="F11" i="2"/>
  <c r="F12" i="2"/>
  <c r="F13" i="2"/>
  <c r="F14" i="2"/>
  <c r="F15" i="2"/>
  <c r="F16" i="2"/>
  <c r="F17" i="2"/>
  <c r="F18" i="2"/>
  <c r="F19" i="2"/>
  <c r="F20" i="2"/>
  <c r="F21" i="2"/>
  <c r="F22" i="2"/>
  <c r="F23" i="2"/>
  <c r="F24" i="2"/>
  <c r="F25" i="2"/>
  <c r="F26" i="2"/>
  <c r="F27" i="2"/>
  <c r="F30" i="2"/>
  <c r="E31" i="2"/>
  <c r="F2" i="1"/>
  <c r="BI28" i="2"/>
  <c r="BI3" i="2"/>
  <c r="BI4" i="2"/>
  <c r="BI5" i="2"/>
  <c r="BI6" i="2"/>
  <c r="BI7" i="2"/>
  <c r="BI8" i="2"/>
  <c r="BI9" i="2"/>
  <c r="BI10" i="2"/>
  <c r="BI11" i="2"/>
  <c r="BI12" i="2"/>
  <c r="BI13" i="2"/>
  <c r="BI14" i="2"/>
  <c r="BI15" i="2"/>
  <c r="BI16" i="2"/>
  <c r="BI17" i="2"/>
  <c r="BI18" i="2"/>
  <c r="BI19" i="2"/>
  <c r="BI20" i="2"/>
  <c r="BI21" i="2"/>
  <c r="BI22" i="2"/>
  <c r="BI23" i="2"/>
  <c r="BI24" i="2"/>
  <c r="BI25" i="2"/>
  <c r="BI26" i="2"/>
  <c r="BI27" i="2"/>
  <c r="BI30" i="2"/>
  <c r="BJ3" i="2"/>
  <c r="BJ4" i="2"/>
  <c r="BJ5" i="2"/>
  <c r="BJ6" i="2"/>
  <c r="BJ7" i="2"/>
  <c r="BJ8" i="2"/>
  <c r="BJ9" i="2"/>
  <c r="BJ10" i="2"/>
  <c r="BJ11" i="2"/>
  <c r="BJ12" i="2"/>
  <c r="BJ13" i="2"/>
  <c r="BJ14" i="2"/>
  <c r="BJ15" i="2"/>
  <c r="BJ16" i="2"/>
  <c r="BJ17" i="2"/>
  <c r="BJ18" i="2"/>
  <c r="BJ19" i="2"/>
  <c r="BJ20" i="2"/>
  <c r="BJ21" i="2"/>
  <c r="BJ22" i="2"/>
  <c r="BJ23" i="2"/>
  <c r="BJ24" i="2"/>
  <c r="BJ25" i="2"/>
  <c r="BJ26" i="2"/>
  <c r="BJ27" i="2"/>
  <c r="BJ30" i="2"/>
  <c r="BI31" i="2"/>
  <c r="F26" i="1"/>
  <c r="BP28" i="2"/>
  <c r="BP3" i="2"/>
  <c r="BP4" i="2"/>
  <c r="BP5" i="2"/>
  <c r="BP6" i="2"/>
  <c r="BP7" i="2"/>
  <c r="BP8" i="2"/>
  <c r="BP9" i="2"/>
  <c r="BP10" i="2"/>
  <c r="BP11" i="2"/>
  <c r="BP12" i="2"/>
  <c r="BP13" i="2"/>
  <c r="BP14" i="2"/>
  <c r="BP15" i="2"/>
  <c r="BP16" i="2"/>
  <c r="BP17" i="2"/>
  <c r="BP18" i="2"/>
  <c r="BP19" i="2"/>
  <c r="BP20" i="2"/>
  <c r="BP21" i="2"/>
  <c r="BP22" i="2"/>
  <c r="BP23" i="2"/>
  <c r="BP24" i="2"/>
  <c r="BP25" i="2"/>
  <c r="BP26" i="2"/>
  <c r="BP27" i="2"/>
  <c r="BP30" i="2"/>
  <c r="BQ3" i="2"/>
  <c r="BQ4" i="2"/>
  <c r="BQ5" i="2"/>
  <c r="BQ6" i="2"/>
  <c r="BQ7" i="2"/>
  <c r="BQ8" i="2"/>
  <c r="BQ9" i="2"/>
  <c r="BQ10" i="2"/>
  <c r="BQ11" i="2"/>
  <c r="BQ12" i="2"/>
  <c r="BQ13" i="2"/>
  <c r="BQ14" i="2"/>
  <c r="BQ15" i="2"/>
  <c r="BQ16" i="2"/>
  <c r="BQ17" i="2"/>
  <c r="BQ18" i="2"/>
  <c r="BQ19" i="2"/>
  <c r="BQ20" i="2"/>
  <c r="BQ21" i="2"/>
  <c r="BQ22" i="2"/>
  <c r="BQ23" i="2"/>
  <c r="BQ24" i="2"/>
  <c r="BQ25" i="2"/>
  <c r="BQ26" i="2"/>
  <c r="BQ27" i="2"/>
  <c r="BQ30" i="2"/>
  <c r="BP31" i="2"/>
  <c r="F29" i="1"/>
</calcChain>
</file>

<file path=xl/sharedStrings.xml><?xml version="1.0" encoding="utf-8"?>
<sst xmlns="http://schemas.openxmlformats.org/spreadsheetml/2006/main" count="4551" uniqueCount="489">
  <si>
    <t>BISCOTTISTRIMBUSCHISTANI</t>
  </si>
  <si>
    <t xml:space="preserve">Giugno </t>
  </si>
  <si>
    <t>APPLAUSO</t>
  </si>
  <si>
    <t>Settembre</t>
  </si>
  <si>
    <t>BAYER PAPPIANA</t>
  </si>
  <si>
    <t>INTERFOGAT</t>
  </si>
  <si>
    <t>MOJITO</t>
  </si>
  <si>
    <t>AS TRONZI</t>
  </si>
  <si>
    <t>FLYBEARD</t>
  </si>
  <si>
    <t>TETTEBISCOTTATE</t>
  </si>
  <si>
    <t>MCTOWN</t>
  </si>
  <si>
    <t>IBRADIPOSI</t>
  </si>
  <si>
    <t>SJ PARDUS</t>
  </si>
  <si>
    <t>MARCELLONA</t>
  </si>
  <si>
    <t>CYRANO</t>
  </si>
  <si>
    <t>SERIE A</t>
  </si>
  <si>
    <t>AC DENTI</t>
  </si>
  <si>
    <t>NEDVED11</t>
  </si>
  <si>
    <t>LUCENSE</t>
  </si>
  <si>
    <t>EVRIBADI</t>
  </si>
  <si>
    <t>MA BRAVISSIMI</t>
  </si>
  <si>
    <t>1 giro giu</t>
  </si>
  <si>
    <t>Crediti Rimasti</t>
  </si>
  <si>
    <t>TEAM AS TURBO</t>
  </si>
  <si>
    <t>SOLOPISA</t>
  </si>
  <si>
    <t>Ruolo</t>
  </si>
  <si>
    <t>Calciatore</t>
  </si>
  <si>
    <t>Squadra</t>
  </si>
  <si>
    <t>Costo</t>
  </si>
  <si>
    <t>Rimanente</t>
  </si>
  <si>
    <t>P</t>
  </si>
  <si>
    <t>DONNARUMMA G</t>
  </si>
  <si>
    <t>2 giro giu</t>
  </si>
  <si>
    <t>MIL</t>
  </si>
  <si>
    <t>FALCINELLI</t>
  </si>
  <si>
    <t>STRAKOSHA</t>
  </si>
  <si>
    <t>LAZ</t>
  </si>
  <si>
    <t>BUFFON</t>
  </si>
  <si>
    <t>JUV</t>
  </si>
  <si>
    <t>3 giro giu</t>
  </si>
  <si>
    <t>SPORTIELLO</t>
  </si>
  <si>
    <t>FIO</t>
  </si>
  <si>
    <t>1 giro set</t>
  </si>
  <si>
    <t>2 giro set</t>
  </si>
  <si>
    <t>BONAVENTURA</t>
  </si>
  <si>
    <t>REINA</t>
  </si>
  <si>
    <t>NAP</t>
  </si>
  <si>
    <t>SIRIGU</t>
  </si>
  <si>
    <t>TOR</t>
  </si>
  <si>
    <t>PERIN</t>
  </si>
  <si>
    <t>GEN</t>
  </si>
  <si>
    <t>CONTI</t>
  </si>
  <si>
    <t>SPINAZZOLA</t>
  </si>
  <si>
    <t>SILVESTRE</t>
  </si>
  <si>
    <t>HANDANOVIC</t>
  </si>
  <si>
    <t>INT</t>
  </si>
  <si>
    <t>PALOSCHI</t>
  </si>
  <si>
    <t>CAPRARI</t>
  </si>
  <si>
    <t>ALISSON</t>
  </si>
  <si>
    <t>ROM</t>
  </si>
  <si>
    <t>CONSIGLI</t>
  </si>
  <si>
    <t>SAS</t>
  </si>
  <si>
    <t>VIVIANO</t>
  </si>
  <si>
    <t>SAM</t>
  </si>
  <si>
    <t>SORRENTINO</t>
  </si>
  <si>
    <t>CHI</t>
  </si>
  <si>
    <t>STORARI</t>
  </si>
  <si>
    <t>VARGIC</t>
  </si>
  <si>
    <t>CRAGNO</t>
  </si>
  <si>
    <t>CAG</t>
  </si>
  <si>
    <t>MERET</t>
  </si>
  <si>
    <t>SPA</t>
  </si>
  <si>
    <t>SEPE</t>
  </si>
  <si>
    <t>BERISHA</t>
  </si>
  <si>
    <t>ATA</t>
  </si>
  <si>
    <t>INSIGNE</t>
  </si>
  <si>
    <t>BERNI</t>
  </si>
  <si>
    <t>SERIE B</t>
  </si>
  <si>
    <t>MIRANTE</t>
  </si>
  <si>
    <t>BOL</t>
  </si>
  <si>
    <t>TOZZO</t>
  </si>
  <si>
    <t>CALDARA</t>
  </si>
  <si>
    <t>SZCZESNY</t>
  </si>
  <si>
    <t>SKORUPSKI</t>
  </si>
  <si>
    <t>CASTRO</t>
  </si>
  <si>
    <t>GUERRIERI</t>
  </si>
  <si>
    <t>DE ROSSI</t>
  </si>
  <si>
    <t>RAFAEL CABRAL</t>
  </si>
  <si>
    <t>DONNARUMMA A</t>
  </si>
  <si>
    <t>CORDAZ</t>
  </si>
  <si>
    <t>CRO</t>
  </si>
  <si>
    <t>RAFAEL</t>
  </si>
  <si>
    <t>PADELLI</t>
  </si>
  <si>
    <t>GOLLINI</t>
  </si>
  <si>
    <t>VERDI</t>
  </si>
  <si>
    <t>SKIACCIAK MOSCA</t>
  </si>
  <si>
    <t>PINSOGLIO</t>
  </si>
  <si>
    <t>LOBONT</t>
  </si>
  <si>
    <t>BELEC</t>
  </si>
  <si>
    <t>EL SHAARAWY</t>
  </si>
  <si>
    <t>PEGOLO</t>
  </si>
  <si>
    <t>D</t>
  </si>
  <si>
    <t>DE VRIJ</t>
  </si>
  <si>
    <t>NICOLAS</t>
  </si>
  <si>
    <t>VER</t>
  </si>
  <si>
    <t>ROMULO</t>
  </si>
  <si>
    <t>ALEX SANDRO</t>
  </si>
  <si>
    <t>KOLAROV</t>
  </si>
  <si>
    <t>N'KOULOU</t>
  </si>
  <si>
    <t>MASIELLO A</t>
  </si>
  <si>
    <t>FAZIO</t>
  </si>
  <si>
    <t>CECCHERINI</t>
  </si>
  <si>
    <t>MARTELLA</t>
  </si>
  <si>
    <t>DE SILVESTRI</t>
  </si>
  <si>
    <t>ALBIOL</t>
  </si>
  <si>
    <t>ACERBI</t>
  </si>
  <si>
    <t>LAPADULA</t>
  </si>
  <si>
    <t>KOULIBALY</t>
  </si>
  <si>
    <t>FREULER</t>
  </si>
  <si>
    <t>MASIELLO</t>
  </si>
  <si>
    <t>MANOLAS</t>
  </si>
  <si>
    <t>MIRANDA</t>
  </si>
  <si>
    <t>CANCELO</t>
  </si>
  <si>
    <t>RODRIGUEZ R</t>
  </si>
  <si>
    <t>DE PAUL</t>
  </si>
  <si>
    <t>TOLOI</t>
  </si>
  <si>
    <t>CHIELLINI</t>
  </si>
  <si>
    <t>FLORENZI</t>
  </si>
  <si>
    <t>SKRINIAR</t>
  </si>
  <si>
    <t>ROMAGNOLI A</t>
  </si>
  <si>
    <t>BONUCCI</t>
  </si>
  <si>
    <t>RUGANI</t>
  </si>
  <si>
    <t>FERRARI G</t>
  </si>
  <si>
    <t>HYSAJ</t>
  </si>
  <si>
    <t>MARUSIC</t>
  </si>
  <si>
    <t>D'AMBROSIO</t>
  </si>
  <si>
    <t>VICARI</t>
  </si>
  <si>
    <t>WIDMER</t>
  </si>
  <si>
    <t>UDI</t>
  </si>
  <si>
    <t>BENATIA</t>
  </si>
  <si>
    <t>HATEBOER</t>
  </si>
  <si>
    <t>FELIPE</t>
  </si>
  <si>
    <t>VUKOVIC</t>
  </si>
  <si>
    <t>MARIO RUI</t>
  </si>
  <si>
    <t>MATTIELLO</t>
  </si>
  <si>
    <t>PEZZELLA GER</t>
  </si>
  <si>
    <t>BERESZYNSKI</t>
  </si>
  <si>
    <t>ZUKANOVIC</t>
  </si>
  <si>
    <t>ANSALDI</t>
  </si>
  <si>
    <t>BURDISSO</t>
  </si>
  <si>
    <t>PELUSO</t>
  </si>
  <si>
    <t>BARZAGLI</t>
  </si>
  <si>
    <t>NUYTINCK</t>
  </si>
  <si>
    <t>DE MAIO</t>
  </si>
  <si>
    <t>SAMIR</t>
  </si>
  <si>
    <t>LETIZIA</t>
  </si>
  <si>
    <t>BEN</t>
  </si>
  <si>
    <t>LIROLA</t>
  </si>
  <si>
    <t>DANILO</t>
  </si>
  <si>
    <t>LUKAKU J</t>
  </si>
  <si>
    <t>ASAMOAH</t>
  </si>
  <si>
    <t>JOAO PEDRO</t>
  </si>
  <si>
    <t>MASINA</t>
  </si>
  <si>
    <t>ROMAGNA</t>
  </si>
  <si>
    <t>INGLESE</t>
  </si>
  <si>
    <t>GAGLIARDINI</t>
  </si>
  <si>
    <t>STRYGER LARSEN</t>
  </si>
  <si>
    <t>Brigata Gurren</t>
  </si>
  <si>
    <t>LAURINI</t>
  </si>
  <si>
    <t>CACERES</t>
  </si>
  <si>
    <t>HAMSIK</t>
  </si>
  <si>
    <t>MORETTI</t>
  </si>
  <si>
    <t>IZZO</t>
  </si>
  <si>
    <t>MURRU</t>
  </si>
  <si>
    <t>BASTOS</t>
  </si>
  <si>
    <t>REGINI</t>
  </si>
  <si>
    <t>MUSACCHIO</t>
  </si>
  <si>
    <t>BASELLI</t>
  </si>
  <si>
    <t>DE SCIGLIO</t>
  </si>
  <si>
    <t>RADU</t>
  </si>
  <si>
    <t>SALA</t>
  </si>
  <si>
    <t>ZIELINSKI</t>
  </si>
  <si>
    <t>CACCIATORE</t>
  </si>
  <si>
    <t>PEREIRA P</t>
  </si>
  <si>
    <t>BRUNO PERES</t>
  </si>
  <si>
    <t>ABATE</t>
  </si>
  <si>
    <t>CASTAN</t>
  </si>
  <si>
    <t>CASTAGNE</t>
  </si>
  <si>
    <t>CHIRICHES</t>
  </si>
  <si>
    <t>SERIE D</t>
  </si>
  <si>
    <t>GAMBERINI</t>
  </si>
  <si>
    <t>HOWEDES</t>
  </si>
  <si>
    <t>KARSDORP</t>
  </si>
  <si>
    <t>GHOULAM</t>
  </si>
  <si>
    <t>C</t>
  </si>
  <si>
    <t>IAGO FALQUE</t>
  </si>
  <si>
    <t>PALOMINO</t>
  </si>
  <si>
    <t>DOUGLAS COSTA</t>
  </si>
  <si>
    <t>SPOLLI</t>
  </si>
  <si>
    <t>MILINKOVIC-SAVIC</t>
  </si>
  <si>
    <t>FERRARI A</t>
  </si>
  <si>
    <t>KESSIE'</t>
  </si>
  <si>
    <t>ASTORI</t>
  </si>
  <si>
    <t>BERTOLACCI</t>
  </si>
  <si>
    <t>UGF Pisa</t>
  </si>
  <si>
    <t>ANDREOLLI</t>
  </si>
  <si>
    <t>PERISIC</t>
  </si>
  <si>
    <t>GOLDANIGA</t>
  </si>
  <si>
    <t>ILICIC</t>
  </si>
  <si>
    <t>BIRAGHI</t>
  </si>
  <si>
    <t>NAINGGOLAN</t>
  </si>
  <si>
    <t>SILVA J</t>
  </si>
  <si>
    <t>VERETOUT</t>
  </si>
  <si>
    <t>JUAN JESUS</t>
  </si>
  <si>
    <t>Cska Scina</t>
  </si>
  <si>
    <t>KHEDIRA</t>
  </si>
  <si>
    <t>PAROLO</t>
  </si>
  <si>
    <t>CALHANOGLU</t>
  </si>
  <si>
    <t>PJANIC</t>
  </si>
  <si>
    <t>RAFINHA</t>
  </si>
  <si>
    <t>FARIAS</t>
  </si>
  <si>
    <t>LJAJIC</t>
  </si>
  <si>
    <t>BASTA</t>
  </si>
  <si>
    <t>CHIESA</t>
  </si>
  <si>
    <t>UNDER</t>
  </si>
  <si>
    <t>LICHTSTEINER</t>
  </si>
  <si>
    <t>PRAET</t>
  </si>
  <si>
    <t>LAZZARI M</t>
  </si>
  <si>
    <t>WALLACE</t>
  </si>
  <si>
    <t>LULIC</t>
  </si>
  <si>
    <t>STRINIC</t>
  </si>
  <si>
    <t>MATUIDI</t>
  </si>
  <si>
    <t>ALLAN</t>
  </si>
  <si>
    <t>LUIS ALBERTO</t>
  </si>
  <si>
    <t>BROZOVIC</t>
  </si>
  <si>
    <t>PEROTTI</t>
  </si>
  <si>
    <t>BARELLA</t>
  </si>
  <si>
    <t>MANDRAGORA</t>
  </si>
  <si>
    <t>RAMIREZ</t>
  </si>
  <si>
    <t>BERNARDESCHI</t>
  </si>
  <si>
    <t>FARAGO</t>
  </si>
  <si>
    <t>BORJA VALERO</t>
  </si>
  <si>
    <t>SAPONARA</t>
  </si>
  <si>
    <t>VECINO</t>
  </si>
  <si>
    <t>CUADRADO</t>
  </si>
  <si>
    <t>LUCAS LEIVA</t>
  </si>
  <si>
    <t>BARAK</t>
  </si>
  <si>
    <t>JANKTO</t>
  </si>
  <si>
    <t>OBI</t>
  </si>
  <si>
    <t>JORGINHO</t>
  </si>
  <si>
    <t>CANDREVA</t>
  </si>
  <si>
    <t>CRISTANTE</t>
  </si>
  <si>
    <t>STROOTMAN</t>
  </si>
  <si>
    <t>BADELJ</t>
  </si>
  <si>
    <t>IONITA</t>
  </si>
  <si>
    <t>FELIPE ANDERSON</t>
  </si>
  <si>
    <t>BENASSI</t>
  </si>
  <si>
    <t>DZEMAILI</t>
  </si>
  <si>
    <t>DE ROON</t>
  </si>
  <si>
    <t>BARBERIS</t>
  </si>
  <si>
    <t>FOFANA</t>
  </si>
  <si>
    <t>MAGNANELLI</t>
  </si>
  <si>
    <t>HILJEMARK</t>
  </si>
  <si>
    <t>GIACCHERINI</t>
  </si>
  <si>
    <t>CIGARINI</t>
  </si>
  <si>
    <t>MARCHISIO</t>
  </si>
  <si>
    <t>LAXALT</t>
  </si>
  <si>
    <t>MISSIROLI</t>
  </si>
  <si>
    <t>KURTIC</t>
  </si>
  <si>
    <t>BIRSA</t>
  </si>
  <si>
    <t>D'ALESSANDRO</t>
  </si>
  <si>
    <t>BENTANCUR</t>
  </si>
  <si>
    <t>BARRETO E</t>
  </si>
  <si>
    <t>BENALI</t>
  </si>
  <si>
    <t>GERSON</t>
  </si>
  <si>
    <t>A</t>
  </si>
  <si>
    <t>ZAPATA D</t>
  </si>
  <si>
    <t>BELOTTI</t>
  </si>
  <si>
    <t>CALLEJON</t>
  </si>
  <si>
    <t>DYBALA</t>
  </si>
  <si>
    <t>LINETTY</t>
  </si>
  <si>
    <t>ICARDI</t>
  </si>
  <si>
    <t>HIGUAIN</t>
  </si>
  <si>
    <t>TORREIRA</t>
  </si>
  <si>
    <t>PELLEGRINI</t>
  </si>
  <si>
    <t>DZEKO</t>
  </si>
  <si>
    <t>PAVOLETTI</t>
  </si>
  <si>
    <t>INTER</t>
  </si>
  <si>
    <t>SIMEONE</t>
  </si>
  <si>
    <t>GUILHERME</t>
  </si>
  <si>
    <t>JUVENTUS</t>
  </si>
  <si>
    <t>STOIAN</t>
  </si>
  <si>
    <t>GOMEZ A</t>
  </si>
  <si>
    <t>BERARDI</t>
  </si>
  <si>
    <t>RINCON</t>
  </si>
  <si>
    <t>DESTRO</t>
  </si>
  <si>
    <t>MANDZUKIC</t>
  </si>
  <si>
    <t>BERENGUER</t>
  </si>
  <si>
    <t>SAMPDORIA</t>
  </si>
  <si>
    <t>BABACAR</t>
  </si>
  <si>
    <t>VIVIANI</t>
  </si>
  <si>
    <t>QUAGLIARELLA</t>
  </si>
  <si>
    <t>KOWNACKI</t>
  </si>
  <si>
    <t>MIGUEL VELOSO</t>
  </si>
  <si>
    <t>DI FRANCESCO F</t>
  </si>
  <si>
    <t>BESSA</t>
  </si>
  <si>
    <t>THEREAU</t>
  </si>
  <si>
    <t>BOLOGNA</t>
  </si>
  <si>
    <t>RIGONI L</t>
  </si>
  <si>
    <t>PANDEV</t>
  </si>
  <si>
    <t>SAU</t>
  </si>
  <si>
    <t>DUNCAN</t>
  </si>
  <si>
    <t>EDER</t>
  </si>
  <si>
    <t>NANI</t>
  </si>
  <si>
    <t>PETAGNA</t>
  </si>
  <si>
    <t>KREJCI</t>
  </si>
  <si>
    <t>TAARABT</t>
  </si>
  <si>
    <t>GALABINOV</t>
  </si>
  <si>
    <t>CHIEVO</t>
  </si>
  <si>
    <t>MATRI</t>
  </si>
  <si>
    <t>KEAN</t>
  </si>
  <si>
    <t>ANDRE' SILVA</t>
  </si>
  <si>
    <t>DEFREL</t>
  </si>
  <si>
    <t>MERTENS</t>
  </si>
  <si>
    <t>ROSSI</t>
  </si>
  <si>
    <t>FIORENTINA</t>
  </si>
  <si>
    <t>MATOS</t>
  </si>
  <si>
    <t>IMMOBILE</t>
  </si>
  <si>
    <t>ORSOLINI</t>
  </si>
  <si>
    <t>PELLISSIER</t>
  </si>
  <si>
    <t>OUNAS</t>
  </si>
  <si>
    <t>Crediti Residui</t>
  </si>
  <si>
    <t>CUTRONE</t>
  </si>
  <si>
    <t>ALLISON</t>
  </si>
  <si>
    <t>ROMA</t>
  </si>
  <si>
    <t>PUGGIONI</t>
  </si>
  <si>
    <t>ANTENUCCI</t>
  </si>
  <si>
    <t>SASSUOLO</t>
  </si>
  <si>
    <t>UDINESE</t>
  </si>
  <si>
    <t>SUSO</t>
  </si>
  <si>
    <t>LASAGNA</t>
  </si>
  <si>
    <t>Nuovi</t>
  </si>
  <si>
    <t>KALINIC</t>
  </si>
  <si>
    <t>BORRIELLO</t>
  </si>
  <si>
    <t>GENOA</t>
  </si>
  <si>
    <t>Conferme</t>
  </si>
  <si>
    <t>POLITANO</t>
  </si>
  <si>
    <t>MILIK</t>
  </si>
  <si>
    <t>CROTONE</t>
  </si>
  <si>
    <t>CAICEDO</t>
  </si>
  <si>
    <t>LAZIO</t>
  </si>
  <si>
    <t>PUCCIARELLI</t>
  </si>
  <si>
    <t>RICCI</t>
  </si>
  <si>
    <t>NAPOLI</t>
  </si>
  <si>
    <t>Totali</t>
  </si>
  <si>
    <t>BUDIMIR</t>
  </si>
  <si>
    <t>MILAN</t>
  </si>
  <si>
    <t>MAXI LOPEZ</t>
  </si>
  <si>
    <t>EDERA</t>
  </si>
  <si>
    <t>PALACIO</t>
  </si>
  <si>
    <t>PETKOVIC</t>
  </si>
  <si>
    <t>SCHICK</t>
  </si>
  <si>
    <t>NIANG</t>
  </si>
  <si>
    <t>CORNELIUS</t>
  </si>
  <si>
    <t>HAN</t>
  </si>
  <si>
    <t>ATALANTA</t>
  </si>
  <si>
    <t>TORINO</t>
  </si>
  <si>
    <t>GOBBI</t>
  </si>
  <si>
    <t>TOMOVIC</t>
  </si>
  <si>
    <t>CEPPITELLI</t>
  </si>
  <si>
    <t>CAGLIARI</t>
  </si>
  <si>
    <t>Giocatore</t>
  </si>
  <si>
    <t>Da</t>
  </si>
  <si>
    <t>BIGLIA</t>
  </si>
  <si>
    <t>HALFREDSSON</t>
  </si>
  <si>
    <t>BENEVENTO</t>
  </si>
  <si>
    <t>MONTOLIVO</t>
  </si>
  <si>
    <t>VERONA</t>
  </si>
  <si>
    <t>CATALDI</t>
  </si>
  <si>
    <t>TROTTA</t>
  </si>
  <si>
    <t>ZAPATA</t>
  </si>
  <si>
    <t>MEGGIORINI</t>
  </si>
  <si>
    <t>Skiacciak Mosca</t>
  </si>
  <si>
    <t>BIZZARRI</t>
  </si>
  <si>
    <t>MBAYE</t>
  </si>
  <si>
    <t>ADNAN</t>
  </si>
  <si>
    <t>CALABRIA</t>
  </si>
  <si>
    <t>BEHRAMI</t>
  </si>
  <si>
    <t>SPAL</t>
  </si>
  <si>
    <t>ROSSI F.</t>
  </si>
  <si>
    <t>NUYTNICK</t>
  </si>
  <si>
    <t>FARAONI</t>
  </si>
  <si>
    <t>PULGAR</t>
  </si>
  <si>
    <t>DIAWARA</t>
  </si>
  <si>
    <t>SENSI</t>
  </si>
  <si>
    <t>LAZZARI</t>
  </si>
  <si>
    <t>GUILLERME</t>
  </si>
  <si>
    <t>ACQUAH</t>
  </si>
  <si>
    <t>CERCI</t>
  </si>
  <si>
    <t>Badbees</t>
  </si>
  <si>
    <t>Fellatio</t>
  </si>
  <si>
    <t>LARSEN</t>
  </si>
  <si>
    <t>PISACANE</t>
  </si>
  <si>
    <t>BORINI</t>
  </si>
  <si>
    <t>Virgy Team</t>
  </si>
  <si>
    <t>PERICA</t>
  </si>
  <si>
    <t>Longobarda</t>
  </si>
  <si>
    <t>SCUFFET</t>
  </si>
  <si>
    <t>UnaJunglaCazo FC</t>
  </si>
  <si>
    <t>CS Riposa</t>
  </si>
  <si>
    <t>MILINKOVIC-SAVIC V</t>
  </si>
  <si>
    <t>CODA M</t>
  </si>
  <si>
    <t>DONNARUMMA G.</t>
  </si>
  <si>
    <t>FERRARI G.</t>
  </si>
  <si>
    <t>NAINGOLLAN</t>
  </si>
  <si>
    <t>CODA</t>
  </si>
  <si>
    <t>HETEMAJ</t>
  </si>
  <si>
    <t>S. LARSEN</t>
  </si>
  <si>
    <t>DRAKESET</t>
  </si>
  <si>
    <t>BAYERN BIKERS</t>
  </si>
  <si>
    <t>AC NUMB3RS</t>
  </si>
  <si>
    <t>REAL CHUPITO</t>
  </si>
  <si>
    <t>STURM UND DRANG</t>
  </si>
  <si>
    <t>SAMBUCA JUNIORS</t>
  </si>
  <si>
    <t>CICCIOBUCCIO</t>
  </si>
  <si>
    <t>REAL PETARE</t>
  </si>
  <si>
    <t>PAUL FRANK INDUSTRIES</t>
  </si>
  <si>
    <t>FANTA LISBON</t>
  </si>
  <si>
    <t>LAZAAR</t>
  </si>
  <si>
    <t>STEPINSKI</t>
  </si>
  <si>
    <t>DALBERT</t>
  </si>
  <si>
    <t>MANCINI G</t>
  </si>
  <si>
    <t>NALINI</t>
  </si>
  <si>
    <t>ROG</t>
  </si>
  <si>
    <t>POLI</t>
  </si>
  <si>
    <t>VERDE</t>
  </si>
  <si>
    <t>EYSSERIC</t>
  </si>
  <si>
    <t>GOMIS A</t>
  </si>
  <si>
    <t>MOLINARO</t>
  </si>
  <si>
    <t>PADOIN</t>
  </si>
  <si>
    <t>RIZZO</t>
  </si>
  <si>
    <t>GUAMESE DOC</t>
  </si>
  <si>
    <t>FC LEAD</t>
  </si>
  <si>
    <t>AGAINST MODERN FOOTBALL</t>
  </si>
  <si>
    <t>PUSSY WAGON</t>
  </si>
  <si>
    <t>FC BENE BENE</t>
  </si>
  <si>
    <t>BOCA CCIUCCO</t>
  </si>
  <si>
    <t>US SHANGAY</t>
  </si>
  <si>
    <t>CIPPA CEP</t>
  </si>
  <si>
    <t>U BACICCIA</t>
  </si>
  <si>
    <t>ROSSETTINI</t>
  </si>
  <si>
    <t>GONALONS</t>
  </si>
  <si>
    <t>PARIGINI</t>
  </si>
  <si>
    <t>SILVESTRI</t>
  </si>
  <si>
    <t>SAGNA</t>
  </si>
  <si>
    <t>ROHDEN</t>
  </si>
  <si>
    <t>FLOCCARI</t>
  </si>
  <si>
    <t>TRANSPORTER UNITED</t>
  </si>
  <si>
    <t>DRAGOWSKI</t>
  </si>
  <si>
    <t>MAGGIO</t>
  </si>
  <si>
    <t>ANGELLA</t>
  </si>
  <si>
    <t>BRUNO JORDAO</t>
  </si>
  <si>
    <t>DAINELLI</t>
  </si>
  <si>
    <t>HEURTAUX</t>
  </si>
  <si>
    <t>LAMANNA</t>
  </si>
  <si>
    <t>DJIMSITI</t>
  </si>
  <si>
    <t>HELANDER</t>
  </si>
  <si>
    <t>GONZALEZ G</t>
  </si>
  <si>
    <t>KONATE</t>
  </si>
  <si>
    <t>MURGIA</t>
  </si>
  <si>
    <t>ANTONUCCI</t>
  </si>
  <si>
    <t>ATLANTA</t>
  </si>
  <si>
    <r>
      <t>P-D-C</t>
    </r>
    <r>
      <rPr>
        <sz val="11"/>
        <rFont val="Calibri"/>
      </rPr>
      <t>-A</t>
    </r>
  </si>
  <si>
    <t>ECCELLENZA</t>
  </si>
  <si>
    <t>SERIE C</t>
  </si>
  <si>
    <t>TETTE BISCOTTATE</t>
  </si>
  <si>
    <t>MC TOWN</t>
  </si>
  <si>
    <t>FELLATIO</t>
  </si>
  <si>
    <t>BADBEES</t>
  </si>
  <si>
    <t>CS RIPOSA</t>
  </si>
  <si>
    <t>UNAJUNGLACAZO FC</t>
  </si>
  <si>
    <t>LONGOBARDA</t>
  </si>
  <si>
    <t>BRIGATA GURREN</t>
  </si>
  <si>
    <t>CSKA SCINA</t>
  </si>
  <si>
    <t>UGF PISA</t>
  </si>
  <si>
    <t>VIRGY TEAM</t>
  </si>
  <si>
    <t xml:space="preserve">AC NUMB3RS </t>
  </si>
  <si>
    <t>FANTALISBON</t>
  </si>
  <si>
    <t>CHIEVO VERONA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</si>
</sst>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1" x14ac:knownFonts="1">
    <font>
      <sz val="11"/>
      <color rgb="FF000000"/>
      <name val="Calibri"/>
    </font>
    <font>
      <b/>
      <sz val="11"/>
      <name val="Calibri"/>
    </font>
    <font>
      <sz val="11"/>
      <name val="Calibri"/>
    </font>
    <font>
      <sz val="11"/>
      <name val="Calibri"/>
    </font>
    <font>
      <b/>
      <sz val="16"/>
      <name val="Calibri"/>
    </font>
    <font>
      <sz val="10"/>
      <color rgb="FF000000"/>
      <name val="Calibri"/>
    </font>
    <font>
      <u/>
      <sz val="11"/>
      <color theme="10"/>
      <name val="Calibri"/>
    </font>
    <font>
      <u/>
      <sz val="11"/>
      <color theme="11"/>
      <name val="Calibri"/>
    </font>
    <font>
      <sz val="11"/>
      <color rgb="FF000000"/>
      <name val="Calibri"/>
    </font>
    <font>
      <sz val="16"/>
      <color rgb="FF000000"/>
      <name val="Calibri"/>
    </font>
    <font>
      <sz val="10"/>
      <name val="Calibri"/>
    </font>
  </fonts>
  <fills count="13">
    <fill>
      <patternFill patternType="none"/>
    </fill>
    <fill>
      <patternFill patternType="gray125"/>
    </fill>
    <fill>
      <patternFill patternType="solid">
        <fgColor rgb="FFD3D3D3"/>
        <bgColor rgb="FFD3D3D3"/>
      </patternFill>
    </fill>
    <fill>
      <patternFill patternType="solid">
        <fgColor rgb="FFFFFF00"/>
        <bgColor rgb="FFFFFF00"/>
      </patternFill>
    </fill>
    <fill>
      <patternFill patternType="solid">
        <fgColor rgb="FFF2F2F2"/>
        <bgColor rgb="FFF2F2F2"/>
      </patternFill>
    </fill>
    <fill>
      <patternFill patternType="solid">
        <fgColor rgb="FFCCFFCC"/>
        <bgColor rgb="FFCCFFCC"/>
      </patternFill>
    </fill>
    <fill>
      <patternFill patternType="solid">
        <fgColor rgb="FF008000"/>
        <bgColor rgb="FF008000"/>
      </patternFill>
    </fill>
    <fill>
      <patternFill patternType="solid">
        <fgColor rgb="FFFF0000"/>
        <bgColor rgb="FFFF0000"/>
      </patternFill>
    </fill>
    <fill>
      <patternFill patternType="solid">
        <fgColor rgb="FF3366FF"/>
        <bgColor rgb="FF3366FF"/>
      </patternFill>
    </fill>
    <fill>
      <patternFill patternType="solid">
        <fgColor rgb="FFA5A5A5"/>
        <bgColor rgb="FFA5A5A5"/>
      </patternFill>
    </fill>
    <fill>
      <patternFill patternType="solid">
        <fgColor rgb="FFFF0000"/>
        <bgColor indexed="64"/>
      </patternFill>
    </fill>
    <fill>
      <patternFill patternType="solid">
        <fgColor rgb="FFFF0000"/>
        <bgColor rgb="FFD3D3D3"/>
      </patternFill>
    </fill>
    <fill>
      <patternFill patternType="solid">
        <fgColor rgb="FFFF0000"/>
        <bgColor rgb="FFF2F2F2"/>
      </patternFill>
    </fill>
  </fills>
  <borders count="1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auto="1"/>
      </bottom>
      <diagonal/>
    </border>
    <border>
      <left/>
      <right/>
      <top style="thin">
        <color auto="1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91">
    <xf numFmtId="0" fontId="0" fillId="0" borderId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104">
    <xf numFmtId="0" fontId="0" fillId="0" borderId="0" xfId="0" applyFont="1" applyAlignment="1"/>
    <xf numFmtId="0" fontId="3" fillId="0" borderId="0" xfId="0" applyFont="1"/>
    <xf numFmtId="0" fontId="3" fillId="3" borderId="5" xfId="0" applyFont="1" applyFill="1" applyBorder="1"/>
    <xf numFmtId="0" fontId="3" fillId="4" borderId="6" xfId="0" applyFont="1" applyFill="1" applyBorder="1"/>
    <xf numFmtId="0" fontId="3" fillId="0" borderId="7" xfId="0" applyFont="1" applyBorder="1"/>
    <xf numFmtId="0" fontId="3" fillId="0" borderId="7" xfId="0" applyFont="1" applyBorder="1" applyAlignment="1">
      <alignment horizontal="right"/>
    </xf>
    <xf numFmtId="2" fontId="3" fillId="0" borderId="7" xfId="0" applyNumberFormat="1" applyFont="1" applyBorder="1" applyAlignment="1">
      <alignment horizontal="right"/>
    </xf>
    <xf numFmtId="0" fontId="3" fillId="5" borderId="5" xfId="0" applyFont="1" applyFill="1" applyBorder="1"/>
    <xf numFmtId="0" fontId="0" fillId="0" borderId="0" xfId="0" applyFont="1"/>
    <xf numFmtId="0" fontId="3" fillId="0" borderId="0" xfId="0" applyFont="1" applyAlignment="1">
      <alignment horizontal="right"/>
    </xf>
    <xf numFmtId="0" fontId="0" fillId="0" borderId="0" xfId="0" applyFont="1" applyAlignment="1">
      <alignment horizontal="right"/>
    </xf>
    <xf numFmtId="0" fontId="3" fillId="0" borderId="6" xfId="0" applyFont="1" applyBorder="1"/>
    <xf numFmtId="0" fontId="3" fillId="6" borderId="5" xfId="0" applyFont="1" applyFill="1" applyBorder="1"/>
    <xf numFmtId="0" fontId="3" fillId="7" borderId="5" xfId="0" applyFont="1" applyFill="1" applyBorder="1"/>
    <xf numFmtId="0" fontId="3" fillId="8" borderId="5" xfId="0" applyFont="1" applyFill="1" applyBorder="1"/>
    <xf numFmtId="0" fontId="3" fillId="7" borderId="5" xfId="0" applyFont="1" applyFill="1" applyBorder="1" applyAlignment="1">
      <alignment horizontal="right"/>
    </xf>
    <xf numFmtId="0" fontId="3" fillId="9" borderId="5" xfId="0" applyFont="1" applyFill="1" applyBorder="1"/>
    <xf numFmtId="0" fontId="5" fillId="0" borderId="0" xfId="0" applyFont="1"/>
    <xf numFmtId="0" fontId="5" fillId="0" borderId="0" xfId="0" applyFont="1" applyAlignment="1">
      <alignment vertical="center"/>
    </xf>
    <xf numFmtId="0" fontId="0" fillId="7" borderId="5" xfId="0" applyFont="1" applyFill="1" applyBorder="1"/>
    <xf numFmtId="0" fontId="0" fillId="7" borderId="5" xfId="0" applyFont="1" applyFill="1" applyBorder="1" applyAlignment="1">
      <alignment horizontal="right"/>
    </xf>
    <xf numFmtId="0" fontId="1" fillId="0" borderId="9" xfId="0" applyFont="1" applyBorder="1"/>
    <xf numFmtId="0" fontId="1" fillId="0" borderId="0" xfId="0" applyFont="1" applyAlignment="1">
      <alignment horizontal="right"/>
    </xf>
    <xf numFmtId="0" fontId="1" fillId="0" borderId="0" xfId="0" applyFont="1"/>
    <xf numFmtId="0" fontId="3" fillId="0" borderId="0" xfId="0" applyFont="1" applyFill="1"/>
    <xf numFmtId="0" fontId="3" fillId="0" borderId="0" xfId="0" applyFont="1" applyFill="1" applyAlignment="1">
      <alignment horizontal="right"/>
    </xf>
    <xf numFmtId="0" fontId="3" fillId="0" borderId="5" xfId="0" applyFont="1" applyFill="1" applyBorder="1"/>
    <xf numFmtId="0" fontId="3" fillId="0" borderId="5" xfId="0" applyFont="1" applyFill="1" applyBorder="1" applyAlignment="1">
      <alignment horizontal="right"/>
    </xf>
    <xf numFmtId="0" fontId="0" fillId="0" borderId="0" xfId="0" applyFont="1" applyFill="1"/>
    <xf numFmtId="0" fontId="2" fillId="0" borderId="5" xfId="0" applyFont="1" applyFill="1" applyBorder="1"/>
    <xf numFmtId="0" fontId="2" fillId="0" borderId="0" xfId="0" applyFont="1" applyFill="1"/>
    <xf numFmtId="0" fontId="2" fillId="0" borderId="8" xfId="0" applyFont="1" applyFill="1" applyBorder="1"/>
    <xf numFmtId="0" fontId="5" fillId="0" borderId="8" xfId="0" applyFont="1" applyFill="1" applyBorder="1"/>
    <xf numFmtId="0" fontId="0" fillId="0" borderId="8" xfId="0" applyFont="1" applyFill="1" applyBorder="1" applyAlignment="1"/>
    <xf numFmtId="0" fontId="5" fillId="0" borderId="8" xfId="0" applyFont="1" applyFill="1" applyBorder="1" applyAlignment="1">
      <alignment vertical="center"/>
    </xf>
    <xf numFmtId="0" fontId="0" fillId="0" borderId="8" xfId="0" applyFont="1" applyFill="1" applyBorder="1"/>
    <xf numFmtId="0" fontId="3" fillId="0" borderId="10" xfId="0" applyFont="1" applyBorder="1"/>
    <xf numFmtId="2" fontId="3" fillId="0" borderId="10" xfId="0" applyNumberFormat="1" applyFont="1" applyBorder="1" applyAlignment="1">
      <alignment horizontal="right"/>
    </xf>
    <xf numFmtId="0" fontId="1" fillId="0" borderId="11" xfId="0" applyFont="1" applyBorder="1"/>
    <xf numFmtId="0" fontId="2" fillId="0" borderId="8" xfId="0" applyFont="1" applyBorder="1" applyAlignment="1"/>
    <xf numFmtId="0" fontId="2" fillId="10" borderId="8" xfId="0" applyFont="1" applyFill="1" applyBorder="1"/>
    <xf numFmtId="0" fontId="5" fillId="10" borderId="8" xfId="0" applyFont="1" applyFill="1" applyBorder="1"/>
    <xf numFmtId="0" fontId="0" fillId="10" borderId="8" xfId="0" applyFont="1" applyFill="1" applyBorder="1" applyAlignment="1"/>
    <xf numFmtId="0" fontId="3" fillId="10" borderId="0" xfId="0" applyFont="1" applyFill="1" applyAlignment="1">
      <alignment horizontal="right"/>
    </xf>
    <xf numFmtId="0" fontId="3" fillId="10" borderId="5" xfId="0" applyFont="1" applyFill="1" applyBorder="1"/>
    <xf numFmtId="0" fontId="3" fillId="10" borderId="5" xfId="0" applyFont="1" applyFill="1" applyBorder="1" applyAlignment="1">
      <alignment horizontal="right"/>
    </xf>
    <xf numFmtId="0" fontId="2" fillId="10" borderId="0" xfId="0" applyFont="1" applyFill="1"/>
    <xf numFmtId="0" fontId="3" fillId="10" borderId="0" xfId="0" applyFont="1" applyFill="1"/>
    <xf numFmtId="0" fontId="0" fillId="10" borderId="0" xfId="0" applyFont="1" applyFill="1" applyAlignment="1"/>
    <xf numFmtId="0" fontId="2" fillId="10" borderId="5" xfId="0" applyFont="1" applyFill="1" applyBorder="1"/>
    <xf numFmtId="0" fontId="1" fillId="2" borderId="4" xfId="0" applyFont="1" applyFill="1" applyBorder="1" applyAlignment="1">
      <alignment wrapText="1"/>
    </xf>
    <xf numFmtId="0" fontId="0" fillId="0" borderId="0" xfId="0" applyFont="1" applyAlignment="1"/>
    <xf numFmtId="0" fontId="2" fillId="0" borderId="8" xfId="0" applyFont="1" applyFill="1" applyBorder="1"/>
    <xf numFmtId="0" fontId="0" fillId="0" borderId="0" xfId="0" applyFont="1" applyAlignment="1"/>
    <xf numFmtId="0" fontId="0" fillId="0" borderId="0" xfId="0" applyFont="1" applyFill="1" applyAlignment="1"/>
    <xf numFmtId="0" fontId="0" fillId="0" borderId="0" xfId="0" applyFont="1" applyAlignment="1"/>
    <xf numFmtId="2" fontId="1" fillId="2" borderId="4" xfId="0" applyNumberFormat="1" applyFont="1" applyFill="1" applyBorder="1" applyAlignment="1">
      <alignment wrapText="1"/>
    </xf>
    <xf numFmtId="0" fontId="0" fillId="0" borderId="0" xfId="0" applyNumberFormat="1" applyFont="1"/>
    <xf numFmtId="0" fontId="8" fillId="0" borderId="8" xfId="0" applyFont="1" applyFill="1" applyBorder="1" applyAlignment="1">
      <alignment vertical="center"/>
    </xf>
    <xf numFmtId="0" fontId="8" fillId="0" borderId="8" xfId="0" applyFont="1" applyFill="1" applyBorder="1"/>
    <xf numFmtId="0" fontId="0" fillId="0" borderId="8" xfId="0" applyNumberFormat="1" applyFont="1" applyFill="1" applyBorder="1"/>
    <xf numFmtId="0" fontId="0" fillId="0" borderId="0" xfId="0" applyNumberFormat="1" applyFont="1" applyAlignment="1">
      <alignment horizontal="right"/>
    </xf>
    <xf numFmtId="0" fontId="5" fillId="0" borderId="8" xfId="0" applyNumberFormat="1" applyFont="1" applyFill="1" applyBorder="1"/>
    <xf numFmtId="0" fontId="8" fillId="10" borderId="8" xfId="0" applyFont="1" applyFill="1" applyBorder="1"/>
    <xf numFmtId="0" fontId="0" fillId="10" borderId="0" xfId="0" applyNumberFormat="1" applyFont="1" applyFill="1"/>
    <xf numFmtId="0" fontId="0" fillId="10" borderId="0" xfId="0" applyNumberFormat="1" applyFont="1" applyFill="1" applyAlignment="1">
      <alignment horizontal="right"/>
    </xf>
    <xf numFmtId="164" fontId="1" fillId="2" borderId="4" xfId="0" applyNumberFormat="1" applyFont="1" applyFill="1" applyBorder="1" applyAlignment="1">
      <alignment wrapText="1"/>
    </xf>
    <xf numFmtId="0" fontId="0" fillId="10" borderId="8" xfId="0" applyFont="1" applyFill="1" applyBorder="1"/>
    <xf numFmtId="2" fontId="1" fillId="11" borderId="4" xfId="0" applyNumberFormat="1" applyFont="1" applyFill="1" applyBorder="1" applyAlignment="1">
      <alignment wrapText="1"/>
    </xf>
    <xf numFmtId="0" fontId="3" fillId="10" borderId="10" xfId="0" applyFont="1" applyFill="1" applyBorder="1"/>
    <xf numFmtId="2" fontId="3" fillId="10" borderId="10" xfId="0" applyNumberFormat="1" applyFont="1" applyFill="1" applyBorder="1" applyAlignment="1">
      <alignment horizontal="right"/>
    </xf>
    <xf numFmtId="0" fontId="1" fillId="11" borderId="4" xfId="0" applyFont="1" applyFill="1" applyBorder="1" applyAlignment="1">
      <alignment wrapText="1"/>
    </xf>
    <xf numFmtId="0" fontId="1" fillId="10" borderId="11" xfId="0" applyFont="1" applyFill="1" applyBorder="1"/>
    <xf numFmtId="0" fontId="1" fillId="10" borderId="0" xfId="0" applyFont="1" applyFill="1" applyAlignment="1">
      <alignment horizontal="right"/>
    </xf>
    <xf numFmtId="0" fontId="2" fillId="0" borderId="6" xfId="0" applyFont="1" applyBorder="1"/>
    <xf numFmtId="0" fontId="3" fillId="0" borderId="6" xfId="0" applyFont="1" applyFill="1" applyBorder="1"/>
    <xf numFmtId="0" fontId="2" fillId="0" borderId="13" xfId="0" applyFont="1" applyBorder="1" applyAlignment="1"/>
    <xf numFmtId="0" fontId="2" fillId="0" borderId="12" xfId="0" applyFont="1" applyBorder="1" applyAlignment="1"/>
    <xf numFmtId="0" fontId="3" fillId="10" borderId="6" xfId="0" applyFont="1" applyFill="1" applyBorder="1"/>
    <xf numFmtId="0" fontId="2" fillId="10" borderId="13" xfId="0" applyFont="1" applyFill="1" applyBorder="1" applyAlignment="1"/>
    <xf numFmtId="0" fontId="2" fillId="10" borderId="12" xfId="0" applyFont="1" applyFill="1" applyBorder="1" applyAlignment="1"/>
    <xf numFmtId="0" fontId="2" fillId="10" borderId="6" xfId="0" applyFont="1" applyFill="1" applyBorder="1"/>
    <xf numFmtId="0" fontId="3" fillId="12" borderId="6" xfId="0" applyFont="1" applyFill="1" applyBorder="1"/>
    <xf numFmtId="0" fontId="0" fillId="0" borderId="5" xfId="0" applyFont="1" applyFill="1" applyBorder="1"/>
    <xf numFmtId="0" fontId="0" fillId="0" borderId="5" xfId="0" applyFont="1" applyFill="1" applyBorder="1" applyAlignment="1">
      <alignment horizontal="right"/>
    </xf>
    <xf numFmtId="0" fontId="5" fillId="10" borderId="8" xfId="0" applyNumberFormat="1" applyFont="1" applyFill="1" applyBorder="1" applyAlignment="1">
      <alignment vertical="center"/>
    </xf>
    <xf numFmtId="0" fontId="5" fillId="10" borderId="8" xfId="0" applyNumberFormat="1" applyFont="1" applyFill="1" applyBorder="1"/>
    <xf numFmtId="0" fontId="5" fillId="10" borderId="8" xfId="0" applyFont="1" applyFill="1" applyBorder="1" applyAlignment="1">
      <alignment vertical="center"/>
    </xf>
    <xf numFmtId="0" fontId="8" fillId="10" borderId="8" xfId="0" applyNumberFormat="1" applyFont="1" applyFill="1" applyBorder="1"/>
    <xf numFmtId="0" fontId="10" fillId="0" borderId="8" xfId="0" applyFont="1" applyFill="1" applyBorder="1"/>
    <xf numFmtId="0" fontId="2" fillId="0" borderId="8" xfId="0" applyFont="1" applyFill="1" applyBorder="1" applyAlignment="1"/>
    <xf numFmtId="0" fontId="2" fillId="0" borderId="0" xfId="0" applyFont="1" applyFill="1" applyAlignment="1">
      <alignment horizontal="right"/>
    </xf>
    <xf numFmtId="0" fontId="1" fillId="2" borderId="7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10" borderId="7" xfId="0" applyFont="1" applyFill="1" applyBorder="1" applyAlignment="1">
      <alignment horizontal="center"/>
    </xf>
    <xf numFmtId="0" fontId="1" fillId="10" borderId="12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9" fillId="0" borderId="0" xfId="0" applyFont="1" applyAlignment="1"/>
    <xf numFmtId="0" fontId="1" fillId="2" borderId="1" xfId="0" applyFont="1" applyFill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  <xf numFmtId="0" fontId="0" fillId="0" borderId="0" xfId="0" applyFont="1" applyAlignment="1"/>
    <xf numFmtId="0" fontId="1" fillId="2" borderId="8" xfId="0" applyFont="1" applyFill="1" applyBorder="1" applyAlignment="1">
      <alignment horizontal="center"/>
    </xf>
    <xf numFmtId="0" fontId="1" fillId="11" borderId="8" xfId="0" applyFont="1" applyFill="1" applyBorder="1" applyAlignment="1">
      <alignment horizontal="center"/>
    </xf>
  </cellXfs>
  <cellStyles count="691">
    <cellStyle name="Collegamento ipertestuale" xfId="1" builtinId="8" hidden="1"/>
    <cellStyle name="Collegamento ipertestuale" xfId="3" builtinId="8" hidden="1"/>
    <cellStyle name="Collegamento ipertestuale" xfId="5" builtinId="8" hidden="1"/>
    <cellStyle name="Collegamento ipertestuale" xfId="7" builtinId="8" hidden="1"/>
    <cellStyle name="Collegamento ipertestuale" xfId="9" builtinId="8" hidden="1"/>
    <cellStyle name="Collegamento ipertestuale" xfId="11" builtinId="8" hidden="1"/>
    <cellStyle name="Collegamento ipertestuale" xfId="13" builtinId="8" hidden="1"/>
    <cellStyle name="Collegamento ipertestuale" xfId="15" builtinId="8" hidden="1"/>
    <cellStyle name="Collegamento ipertestuale" xfId="17" builtinId="8" hidden="1"/>
    <cellStyle name="Collegamento ipertestuale" xfId="19" builtinId="8" hidden="1"/>
    <cellStyle name="Collegamento ipertestuale" xfId="21" builtinId="8" hidden="1"/>
    <cellStyle name="Collegamento ipertestuale" xfId="23" builtinId="8" hidden="1"/>
    <cellStyle name="Collegamento ipertestuale" xfId="25" builtinId="8" hidden="1"/>
    <cellStyle name="Collegamento ipertestuale" xfId="27" builtinId="8" hidden="1"/>
    <cellStyle name="Collegamento ipertestuale" xfId="29" builtinId="8" hidden="1"/>
    <cellStyle name="Collegamento ipertestuale" xfId="31" builtinId="8" hidden="1"/>
    <cellStyle name="Collegamento ipertestuale" xfId="33" builtinId="8" hidden="1"/>
    <cellStyle name="Collegamento ipertestuale" xfId="35" builtinId="8" hidden="1"/>
    <cellStyle name="Collegamento ipertestuale" xfId="37" builtinId="8" hidden="1"/>
    <cellStyle name="Collegamento ipertestuale" xfId="39" builtinId="8" hidden="1"/>
    <cellStyle name="Collegamento ipertestuale" xfId="41" builtinId="8" hidden="1"/>
    <cellStyle name="Collegamento ipertestuale" xfId="43" builtinId="8" hidden="1"/>
    <cellStyle name="Collegamento ipertestuale" xfId="45" builtinId="8" hidden="1"/>
    <cellStyle name="Collegamento ipertestuale" xfId="47" builtinId="8" hidden="1"/>
    <cellStyle name="Collegamento ipertestuale" xfId="49" builtinId="8" hidden="1"/>
    <cellStyle name="Collegamento ipertestuale" xfId="51" builtinId="8" hidden="1"/>
    <cellStyle name="Collegamento ipertestuale" xfId="53" builtinId="8" hidden="1"/>
    <cellStyle name="Collegamento ipertestuale" xfId="55" builtinId="8" hidden="1"/>
    <cellStyle name="Collegamento ipertestuale" xfId="57" builtinId="8" hidden="1"/>
    <cellStyle name="Collegamento ipertestuale" xfId="59" builtinId="8" hidden="1"/>
    <cellStyle name="Collegamento ipertestuale" xfId="61" builtinId="8" hidden="1"/>
    <cellStyle name="Collegamento ipertestuale" xfId="63" builtinId="8" hidden="1"/>
    <cellStyle name="Collegamento ipertestuale" xfId="65" builtinId="8" hidden="1"/>
    <cellStyle name="Collegamento ipertestuale" xfId="67" builtinId="8" hidden="1"/>
    <cellStyle name="Collegamento ipertestuale" xfId="69" builtinId="8" hidden="1"/>
    <cellStyle name="Collegamento ipertestuale" xfId="71" builtinId="8" hidden="1"/>
    <cellStyle name="Collegamento ipertestuale" xfId="73" builtinId="8" hidden="1"/>
    <cellStyle name="Collegamento ipertestuale" xfId="75" builtinId="8" hidden="1"/>
    <cellStyle name="Collegamento ipertestuale" xfId="77" builtinId="8" hidden="1"/>
    <cellStyle name="Collegamento ipertestuale" xfId="79" builtinId="8" hidden="1"/>
    <cellStyle name="Collegamento ipertestuale" xfId="81" builtinId="8" hidden="1"/>
    <cellStyle name="Collegamento ipertestuale" xfId="83" builtinId="8" hidden="1"/>
    <cellStyle name="Collegamento ipertestuale" xfId="85" builtinId="8" hidden="1"/>
    <cellStyle name="Collegamento ipertestuale" xfId="87" builtinId="8" hidden="1"/>
    <cellStyle name="Collegamento ipertestuale" xfId="89" builtinId="8" hidden="1"/>
    <cellStyle name="Collegamento ipertestuale" xfId="91" builtinId="8" hidden="1"/>
    <cellStyle name="Collegamento ipertestuale" xfId="93" builtinId="8" hidden="1"/>
    <cellStyle name="Collegamento ipertestuale" xfId="95" builtinId="8" hidden="1"/>
    <cellStyle name="Collegamento ipertestuale" xfId="97" builtinId="8" hidden="1"/>
    <cellStyle name="Collegamento ipertestuale" xfId="99" builtinId="8" hidden="1"/>
    <cellStyle name="Collegamento ipertestuale" xfId="101" builtinId="8" hidden="1"/>
    <cellStyle name="Collegamento ipertestuale" xfId="103" builtinId="8" hidden="1"/>
    <cellStyle name="Collegamento ipertestuale" xfId="105" builtinId="8" hidden="1"/>
    <cellStyle name="Collegamento ipertestuale" xfId="107" builtinId="8" hidden="1"/>
    <cellStyle name="Collegamento ipertestuale" xfId="109" builtinId="8" hidden="1"/>
    <cellStyle name="Collegamento ipertestuale" xfId="111" builtinId="8" hidden="1"/>
    <cellStyle name="Collegamento ipertestuale" xfId="113" builtinId="8" hidden="1"/>
    <cellStyle name="Collegamento ipertestuale" xfId="115" builtinId="8" hidden="1"/>
    <cellStyle name="Collegamento ipertestuale" xfId="117" builtinId="8" hidden="1"/>
    <cellStyle name="Collegamento ipertestuale" xfId="119" builtinId="8" hidden="1"/>
    <cellStyle name="Collegamento ipertestuale" xfId="121" builtinId="8" hidden="1"/>
    <cellStyle name="Collegamento ipertestuale" xfId="123" builtinId="8" hidden="1"/>
    <cellStyle name="Collegamento ipertestuale" xfId="125" builtinId="8" hidden="1"/>
    <cellStyle name="Collegamento ipertestuale" xfId="127" builtinId="8" hidden="1"/>
    <cellStyle name="Collegamento ipertestuale" xfId="129" builtinId="8" hidden="1"/>
    <cellStyle name="Collegamento ipertestuale" xfId="131" builtinId="8" hidden="1"/>
    <cellStyle name="Collegamento ipertestuale" xfId="133" builtinId="8" hidden="1"/>
    <cellStyle name="Collegamento ipertestuale" xfId="135" builtinId="8" hidden="1"/>
    <cellStyle name="Collegamento ipertestuale" xfId="137" builtinId="8" hidden="1"/>
    <cellStyle name="Collegamento ipertestuale" xfId="139" builtinId="8" hidden="1"/>
    <cellStyle name="Collegamento ipertestuale" xfId="141" builtinId="8" hidden="1"/>
    <cellStyle name="Collegamento ipertestuale" xfId="143" builtinId="8" hidden="1"/>
    <cellStyle name="Collegamento ipertestuale" xfId="145" builtinId="8" hidden="1"/>
    <cellStyle name="Collegamento ipertestuale" xfId="147" builtinId="8" hidden="1"/>
    <cellStyle name="Collegamento ipertestuale" xfId="149" builtinId="8" hidden="1"/>
    <cellStyle name="Collegamento ipertestuale" xfId="151" builtinId="8" hidden="1"/>
    <cellStyle name="Collegamento ipertestuale" xfId="153" builtinId="8" hidden="1"/>
    <cellStyle name="Collegamento ipertestuale" xfId="155" builtinId="8" hidden="1"/>
    <cellStyle name="Collegamento ipertestuale" xfId="157" builtinId="8" hidden="1"/>
    <cellStyle name="Collegamento ipertestuale" xfId="159" builtinId="8" hidden="1"/>
    <cellStyle name="Collegamento ipertestuale" xfId="161" builtinId="8" hidden="1"/>
    <cellStyle name="Collegamento ipertestuale" xfId="163" builtinId="8" hidden="1"/>
    <cellStyle name="Collegamento ipertestuale" xfId="165" builtinId="8" hidden="1"/>
    <cellStyle name="Collegamento ipertestuale" xfId="167" builtinId="8" hidden="1"/>
    <cellStyle name="Collegamento ipertestuale" xfId="169" builtinId="8" hidden="1"/>
    <cellStyle name="Collegamento ipertestuale" xfId="171" builtinId="8" hidden="1"/>
    <cellStyle name="Collegamento ipertestuale" xfId="173" builtinId="8" hidden="1"/>
    <cellStyle name="Collegamento ipertestuale" xfId="175" builtinId="8" hidden="1"/>
    <cellStyle name="Collegamento ipertestuale" xfId="177" builtinId="8" hidden="1"/>
    <cellStyle name="Collegamento ipertestuale" xfId="179" builtinId="8" hidden="1"/>
    <cellStyle name="Collegamento ipertestuale" xfId="181" builtinId="8" hidden="1"/>
    <cellStyle name="Collegamento ipertestuale" xfId="183" builtinId="8" hidden="1"/>
    <cellStyle name="Collegamento ipertestuale" xfId="185" builtinId="8" hidden="1"/>
    <cellStyle name="Collegamento ipertestuale" xfId="187" builtinId="8" hidden="1"/>
    <cellStyle name="Collegamento ipertestuale" xfId="189" builtinId="8" hidden="1"/>
    <cellStyle name="Collegamento ipertestuale" xfId="191" builtinId="8" hidden="1"/>
    <cellStyle name="Collegamento ipertestuale" xfId="193" builtinId="8" hidden="1"/>
    <cellStyle name="Collegamento ipertestuale" xfId="195" builtinId="8" hidden="1"/>
    <cellStyle name="Collegamento ipertestuale" xfId="197" builtinId="8" hidden="1"/>
    <cellStyle name="Collegamento ipertestuale" xfId="199" builtinId="8" hidden="1"/>
    <cellStyle name="Collegamento ipertestuale" xfId="201" builtinId="8" hidden="1"/>
    <cellStyle name="Collegamento ipertestuale" xfId="203" builtinId="8" hidden="1"/>
    <cellStyle name="Collegamento ipertestuale" xfId="205" builtinId="8" hidden="1"/>
    <cellStyle name="Collegamento ipertestuale" xfId="207" builtinId="8" hidden="1"/>
    <cellStyle name="Collegamento ipertestuale" xfId="209" builtinId="8" hidden="1"/>
    <cellStyle name="Collegamento ipertestuale" xfId="211" builtinId="8" hidden="1"/>
    <cellStyle name="Collegamento ipertestuale" xfId="213" builtinId="8" hidden="1"/>
    <cellStyle name="Collegamento ipertestuale" xfId="215" builtinId="8" hidden="1"/>
    <cellStyle name="Collegamento ipertestuale" xfId="217" builtinId="8" hidden="1"/>
    <cellStyle name="Collegamento ipertestuale" xfId="219" builtinId="8" hidden="1"/>
    <cellStyle name="Collegamento ipertestuale" xfId="221" builtinId="8" hidden="1"/>
    <cellStyle name="Collegamento ipertestuale" xfId="223" builtinId="8" hidden="1"/>
    <cellStyle name="Collegamento ipertestuale" xfId="225" builtinId="8" hidden="1"/>
    <cellStyle name="Collegamento ipertestuale" xfId="227" builtinId="8" hidden="1"/>
    <cellStyle name="Collegamento ipertestuale" xfId="229" builtinId="8" hidden="1"/>
    <cellStyle name="Collegamento ipertestuale" xfId="231" builtinId="8" hidden="1"/>
    <cellStyle name="Collegamento ipertestuale" xfId="233" builtinId="8" hidden="1"/>
    <cellStyle name="Collegamento ipertestuale" xfId="235" builtinId="8" hidden="1"/>
    <cellStyle name="Collegamento ipertestuale" xfId="237" builtinId="8" hidden="1"/>
    <cellStyle name="Collegamento ipertestuale" xfId="239" builtinId="8" hidden="1"/>
    <cellStyle name="Collegamento ipertestuale" xfId="241" builtinId="8" hidden="1"/>
    <cellStyle name="Collegamento ipertestuale" xfId="243" builtinId="8" hidden="1"/>
    <cellStyle name="Collegamento ipertestuale" xfId="245" builtinId="8" hidden="1"/>
    <cellStyle name="Collegamento ipertestuale" xfId="247" builtinId="8" hidden="1"/>
    <cellStyle name="Collegamento ipertestuale" xfId="249" builtinId="8" hidden="1"/>
    <cellStyle name="Collegamento ipertestuale" xfId="251" builtinId="8" hidden="1"/>
    <cellStyle name="Collegamento ipertestuale" xfId="253" builtinId="8" hidden="1"/>
    <cellStyle name="Collegamento ipertestuale" xfId="255" builtinId="8" hidden="1"/>
    <cellStyle name="Collegamento ipertestuale" xfId="257" builtinId="8" hidden="1"/>
    <cellStyle name="Collegamento ipertestuale" xfId="259" builtinId="8" hidden="1"/>
    <cellStyle name="Collegamento ipertestuale" xfId="261" builtinId="8" hidden="1"/>
    <cellStyle name="Collegamento ipertestuale" xfId="263" builtinId="8" hidden="1"/>
    <cellStyle name="Collegamento ipertestuale" xfId="265" builtinId="8" hidden="1"/>
    <cellStyle name="Collegamento ipertestuale" xfId="267" builtinId="8" hidden="1"/>
    <cellStyle name="Collegamento ipertestuale" xfId="269" builtinId="8" hidden="1"/>
    <cellStyle name="Collegamento ipertestuale" xfId="271" builtinId="8" hidden="1"/>
    <cellStyle name="Collegamento ipertestuale" xfId="273" builtinId="8" hidden="1"/>
    <cellStyle name="Collegamento ipertestuale" xfId="275" builtinId="8" hidden="1"/>
    <cellStyle name="Collegamento ipertestuale" xfId="277" builtinId="8" hidden="1"/>
    <cellStyle name="Collegamento ipertestuale" xfId="279" builtinId="8" hidden="1"/>
    <cellStyle name="Collegamento ipertestuale" xfId="281" builtinId="8" hidden="1"/>
    <cellStyle name="Collegamento ipertestuale" xfId="283" builtinId="8" hidden="1"/>
    <cellStyle name="Collegamento ipertestuale" xfId="285" builtinId="8" hidden="1"/>
    <cellStyle name="Collegamento ipertestuale" xfId="287" builtinId="8" hidden="1"/>
    <cellStyle name="Collegamento ipertestuale" xfId="289" builtinId="8" hidden="1"/>
    <cellStyle name="Collegamento ipertestuale" xfId="291" builtinId="8" hidden="1"/>
    <cellStyle name="Collegamento ipertestuale" xfId="293" builtinId="8" hidden="1"/>
    <cellStyle name="Collegamento ipertestuale" xfId="295" builtinId="8" hidden="1"/>
    <cellStyle name="Collegamento ipertestuale" xfId="297" builtinId="8" hidden="1"/>
    <cellStyle name="Collegamento ipertestuale" xfId="299" builtinId="8" hidden="1"/>
    <cellStyle name="Collegamento ipertestuale" xfId="301" builtinId="8" hidden="1"/>
    <cellStyle name="Collegamento ipertestuale" xfId="303" builtinId="8" hidden="1"/>
    <cellStyle name="Collegamento ipertestuale" xfId="305" builtinId="8" hidden="1"/>
    <cellStyle name="Collegamento ipertestuale" xfId="307" builtinId="8" hidden="1"/>
    <cellStyle name="Collegamento ipertestuale" xfId="309" builtinId="8" hidden="1"/>
    <cellStyle name="Collegamento ipertestuale" xfId="311" builtinId="8" hidden="1"/>
    <cellStyle name="Collegamento ipertestuale" xfId="313" builtinId="8" hidden="1"/>
    <cellStyle name="Collegamento ipertestuale" xfId="315" builtinId="8" hidden="1"/>
    <cellStyle name="Collegamento ipertestuale" xfId="317" builtinId="8" hidden="1"/>
    <cellStyle name="Collegamento ipertestuale" xfId="319" builtinId="8" hidden="1"/>
    <cellStyle name="Collegamento ipertestuale" xfId="321" builtinId="8" hidden="1"/>
    <cellStyle name="Collegamento ipertestuale" xfId="323" builtinId="8" hidden="1"/>
    <cellStyle name="Collegamento ipertestuale" xfId="325" builtinId="8" hidden="1"/>
    <cellStyle name="Collegamento ipertestuale" xfId="327" builtinId="8" hidden="1"/>
    <cellStyle name="Collegamento ipertestuale" xfId="329" builtinId="8" hidden="1"/>
    <cellStyle name="Collegamento ipertestuale" xfId="331" builtinId="8" hidden="1"/>
    <cellStyle name="Collegamento ipertestuale" xfId="333" builtinId="8" hidden="1"/>
    <cellStyle name="Collegamento ipertestuale" xfId="335" builtinId="8" hidden="1"/>
    <cellStyle name="Collegamento ipertestuale" xfId="337" builtinId="8" hidden="1"/>
    <cellStyle name="Collegamento ipertestuale" xfId="339" builtinId="8" hidden="1"/>
    <cellStyle name="Collegamento ipertestuale" xfId="341" builtinId="8" hidden="1"/>
    <cellStyle name="Collegamento ipertestuale" xfId="343" builtinId="8" hidden="1"/>
    <cellStyle name="Collegamento ipertestuale" xfId="345" builtinId="8" hidden="1"/>
    <cellStyle name="Collegamento ipertestuale" xfId="347" builtinId="8" hidden="1"/>
    <cellStyle name="Collegamento ipertestuale" xfId="349" builtinId="8" hidden="1"/>
    <cellStyle name="Collegamento ipertestuale" xfId="351" builtinId="8" hidden="1"/>
    <cellStyle name="Collegamento ipertestuale" xfId="353" builtinId="8" hidden="1"/>
    <cellStyle name="Collegamento ipertestuale" xfId="355" builtinId="8" hidden="1"/>
    <cellStyle name="Collegamento ipertestuale" xfId="357" builtinId="8" hidden="1"/>
    <cellStyle name="Collegamento ipertestuale" xfId="359" builtinId="8" hidden="1"/>
    <cellStyle name="Collegamento ipertestuale" xfId="361" builtinId="8" hidden="1"/>
    <cellStyle name="Collegamento ipertestuale" xfId="363" builtinId="8" hidden="1"/>
    <cellStyle name="Collegamento ipertestuale" xfId="365" builtinId="8" hidden="1"/>
    <cellStyle name="Collegamento ipertestuale" xfId="367" builtinId="8" hidden="1"/>
    <cellStyle name="Collegamento ipertestuale" xfId="369" builtinId="8" hidden="1"/>
    <cellStyle name="Collegamento ipertestuale" xfId="371" builtinId="8" hidden="1"/>
    <cellStyle name="Collegamento ipertestuale" xfId="373" builtinId="8" hidden="1"/>
    <cellStyle name="Collegamento ipertestuale" xfId="375" builtinId="8" hidden="1"/>
    <cellStyle name="Collegamento ipertestuale" xfId="377" builtinId="8" hidden="1"/>
    <cellStyle name="Collegamento ipertestuale" xfId="379" builtinId="8" hidden="1"/>
    <cellStyle name="Collegamento ipertestuale" xfId="381" builtinId="8" hidden="1"/>
    <cellStyle name="Collegamento ipertestuale" xfId="383" builtinId="8" hidden="1"/>
    <cellStyle name="Collegamento ipertestuale" xfId="385" builtinId="8" hidden="1"/>
    <cellStyle name="Collegamento ipertestuale" xfId="387" builtinId="8" hidden="1"/>
    <cellStyle name="Collegamento ipertestuale" xfId="389" builtinId="8" hidden="1"/>
    <cellStyle name="Collegamento ipertestuale" xfId="391" builtinId="8" hidden="1"/>
    <cellStyle name="Collegamento ipertestuale" xfId="393" builtinId="8" hidden="1"/>
    <cellStyle name="Collegamento ipertestuale" xfId="395" builtinId="8" hidden="1"/>
    <cellStyle name="Collegamento ipertestuale" xfId="397" builtinId="8" hidden="1"/>
    <cellStyle name="Collegamento ipertestuale" xfId="399" builtinId="8" hidden="1"/>
    <cellStyle name="Collegamento ipertestuale" xfId="401" builtinId="8" hidden="1"/>
    <cellStyle name="Collegamento ipertestuale" xfId="403" builtinId="8" hidden="1"/>
    <cellStyle name="Collegamento ipertestuale" xfId="405" builtinId="8" hidden="1"/>
    <cellStyle name="Collegamento ipertestuale" xfId="407" builtinId="8" hidden="1"/>
    <cellStyle name="Collegamento ipertestuale" xfId="409" builtinId="8" hidden="1"/>
    <cellStyle name="Collegamento ipertestuale" xfId="411" builtinId="8" hidden="1"/>
    <cellStyle name="Collegamento ipertestuale" xfId="413" builtinId="8" hidden="1"/>
    <cellStyle name="Collegamento ipertestuale" xfId="415" builtinId="8" hidden="1"/>
    <cellStyle name="Collegamento ipertestuale" xfId="417" builtinId="8" hidden="1"/>
    <cellStyle name="Collegamento ipertestuale" xfId="419" builtinId="8" hidden="1"/>
    <cellStyle name="Collegamento ipertestuale" xfId="421" builtinId="8" hidden="1"/>
    <cellStyle name="Collegamento ipertestuale" xfId="423" builtinId="8" hidden="1"/>
    <cellStyle name="Collegamento ipertestuale" xfId="425" builtinId="8" hidden="1"/>
    <cellStyle name="Collegamento ipertestuale" xfId="427" builtinId="8" hidden="1"/>
    <cellStyle name="Collegamento ipertestuale" xfId="429" builtinId="8" hidden="1"/>
    <cellStyle name="Collegamento ipertestuale" xfId="431" builtinId="8" hidden="1"/>
    <cellStyle name="Collegamento ipertestuale" xfId="433" builtinId="8" hidden="1"/>
    <cellStyle name="Collegamento ipertestuale" xfId="435" builtinId="8" hidden="1"/>
    <cellStyle name="Collegamento ipertestuale" xfId="437" builtinId="8" hidden="1"/>
    <cellStyle name="Collegamento ipertestuale" xfId="439" builtinId="8" hidden="1"/>
    <cellStyle name="Collegamento ipertestuale" xfId="441" builtinId="8" hidden="1"/>
    <cellStyle name="Collegamento ipertestuale" xfId="443" builtinId="8" hidden="1"/>
    <cellStyle name="Collegamento ipertestuale" xfId="445" builtinId="8" hidden="1"/>
    <cellStyle name="Collegamento ipertestuale" xfId="447" builtinId="8" hidden="1"/>
    <cellStyle name="Collegamento ipertestuale" xfId="449" builtinId="8" hidden="1"/>
    <cellStyle name="Collegamento ipertestuale" xfId="451" builtinId="8" hidden="1"/>
    <cellStyle name="Collegamento ipertestuale" xfId="453" builtinId="8" hidden="1"/>
    <cellStyle name="Collegamento ipertestuale" xfId="455" builtinId="8" hidden="1"/>
    <cellStyle name="Collegamento ipertestuale" xfId="457" builtinId="8" hidden="1"/>
    <cellStyle name="Collegamento ipertestuale" xfId="459" builtinId="8" hidden="1"/>
    <cellStyle name="Collegamento ipertestuale" xfId="461" builtinId="8" hidden="1"/>
    <cellStyle name="Collegamento ipertestuale" xfId="463" builtinId="8" hidden="1"/>
    <cellStyle name="Collegamento ipertestuale" xfId="465" builtinId="8" hidden="1"/>
    <cellStyle name="Collegamento ipertestuale" xfId="467" builtinId="8" hidden="1"/>
    <cellStyle name="Collegamento ipertestuale" xfId="469" builtinId="8" hidden="1"/>
    <cellStyle name="Collegamento ipertestuale" xfId="471" builtinId="8" hidden="1"/>
    <cellStyle name="Collegamento ipertestuale" xfId="473" builtinId="8" hidden="1"/>
    <cellStyle name="Collegamento ipertestuale" xfId="475" builtinId="8" hidden="1"/>
    <cellStyle name="Collegamento ipertestuale" xfId="477" builtinId="8" hidden="1"/>
    <cellStyle name="Collegamento ipertestuale" xfId="479" builtinId="8" hidden="1"/>
    <cellStyle name="Collegamento ipertestuale" xfId="481" builtinId="8" hidden="1"/>
    <cellStyle name="Collegamento ipertestuale" xfId="483" builtinId="8" hidden="1"/>
    <cellStyle name="Collegamento ipertestuale" xfId="485" builtinId="8" hidden="1"/>
    <cellStyle name="Collegamento ipertestuale" xfId="487" builtinId="8" hidden="1"/>
    <cellStyle name="Collegamento ipertestuale" xfId="489" builtinId="8" hidden="1"/>
    <cellStyle name="Collegamento ipertestuale" xfId="491" builtinId="8" hidden="1"/>
    <cellStyle name="Collegamento ipertestuale" xfId="493" builtinId="8" hidden="1"/>
    <cellStyle name="Collegamento ipertestuale" xfId="495" builtinId="8" hidden="1"/>
    <cellStyle name="Collegamento ipertestuale" xfId="497" builtinId="8" hidden="1"/>
    <cellStyle name="Collegamento ipertestuale" xfId="499" builtinId="8" hidden="1"/>
    <cellStyle name="Collegamento ipertestuale" xfId="501" builtinId="8" hidden="1"/>
    <cellStyle name="Collegamento ipertestuale" xfId="503" builtinId="8" hidden="1"/>
    <cellStyle name="Collegamento ipertestuale" xfId="505" builtinId="8" hidden="1"/>
    <cellStyle name="Collegamento ipertestuale" xfId="507" builtinId="8" hidden="1"/>
    <cellStyle name="Collegamento ipertestuale" xfId="509" builtinId="8" hidden="1"/>
    <cellStyle name="Collegamento ipertestuale" xfId="511" builtinId="8" hidden="1"/>
    <cellStyle name="Collegamento ipertestuale" xfId="513" builtinId="8" hidden="1"/>
    <cellStyle name="Collegamento ipertestuale" xfId="515" builtinId="8" hidden="1"/>
    <cellStyle name="Collegamento ipertestuale" xfId="517" builtinId="8" hidden="1"/>
    <cellStyle name="Collegamento ipertestuale" xfId="519" builtinId="8" hidden="1"/>
    <cellStyle name="Collegamento ipertestuale" xfId="521" builtinId="8" hidden="1"/>
    <cellStyle name="Collegamento ipertestuale" xfId="523" builtinId="8" hidden="1"/>
    <cellStyle name="Collegamento ipertestuale" xfId="525" builtinId="8" hidden="1"/>
    <cellStyle name="Collegamento ipertestuale" xfId="527" builtinId="8" hidden="1"/>
    <cellStyle name="Collegamento ipertestuale" xfId="529" builtinId="8" hidden="1"/>
    <cellStyle name="Collegamento ipertestuale" xfId="531" builtinId="8" hidden="1"/>
    <cellStyle name="Collegamento ipertestuale" xfId="533" builtinId="8" hidden="1"/>
    <cellStyle name="Collegamento ipertestuale" xfId="535" builtinId="8" hidden="1"/>
    <cellStyle name="Collegamento ipertestuale" xfId="537" builtinId="8" hidden="1"/>
    <cellStyle name="Collegamento ipertestuale" xfId="539" builtinId="8" hidden="1"/>
    <cellStyle name="Collegamento ipertestuale" xfId="541" builtinId="8" hidden="1"/>
    <cellStyle name="Collegamento ipertestuale" xfId="543" builtinId="8" hidden="1"/>
    <cellStyle name="Collegamento ipertestuale" xfId="545" builtinId="8" hidden="1"/>
    <cellStyle name="Collegamento ipertestuale" xfId="547" builtinId="8" hidden="1"/>
    <cellStyle name="Collegamento ipertestuale" xfId="549" builtinId="8" hidden="1"/>
    <cellStyle name="Collegamento ipertestuale" xfId="551" builtinId="8" hidden="1"/>
    <cellStyle name="Collegamento ipertestuale" xfId="553" builtinId="8" hidden="1"/>
    <cellStyle name="Collegamento ipertestuale" xfId="555" builtinId="8" hidden="1"/>
    <cellStyle name="Collegamento ipertestuale" xfId="557" builtinId="8" hidden="1"/>
    <cellStyle name="Collegamento ipertestuale" xfId="559" builtinId="8" hidden="1"/>
    <cellStyle name="Collegamento ipertestuale" xfId="561" builtinId="8" hidden="1"/>
    <cellStyle name="Collegamento ipertestuale" xfId="563" builtinId="8" hidden="1"/>
    <cellStyle name="Collegamento ipertestuale" xfId="565" builtinId="8" hidden="1"/>
    <cellStyle name="Collegamento ipertestuale" xfId="567" builtinId="8" hidden="1"/>
    <cellStyle name="Collegamento ipertestuale" xfId="569" builtinId="8" hidden="1"/>
    <cellStyle name="Collegamento ipertestuale" xfId="571" builtinId="8" hidden="1"/>
    <cellStyle name="Collegamento ipertestuale" xfId="573" builtinId="8" hidden="1"/>
    <cellStyle name="Collegamento ipertestuale" xfId="575" builtinId="8" hidden="1"/>
    <cellStyle name="Collegamento ipertestuale" xfId="577" builtinId="8" hidden="1"/>
    <cellStyle name="Collegamento ipertestuale" xfId="579" builtinId="8" hidden="1"/>
    <cellStyle name="Collegamento ipertestuale" xfId="581" builtinId="8" hidden="1"/>
    <cellStyle name="Collegamento ipertestuale" xfId="583" builtinId="8" hidden="1"/>
    <cellStyle name="Collegamento ipertestuale" xfId="585" builtinId="8" hidden="1"/>
    <cellStyle name="Collegamento ipertestuale" xfId="587" builtinId="8" hidden="1"/>
    <cellStyle name="Collegamento ipertestuale" xfId="589" builtinId="8" hidden="1"/>
    <cellStyle name="Collegamento ipertestuale" xfId="591" builtinId="8" hidden="1"/>
    <cellStyle name="Collegamento ipertestuale" xfId="593" builtinId="8" hidden="1"/>
    <cellStyle name="Collegamento ipertestuale" xfId="595" builtinId="8" hidden="1"/>
    <cellStyle name="Collegamento ipertestuale" xfId="597" builtinId="8" hidden="1"/>
    <cellStyle name="Collegamento ipertestuale" xfId="599" builtinId="8" hidden="1"/>
    <cellStyle name="Collegamento ipertestuale" xfId="601" builtinId="8" hidden="1"/>
    <cellStyle name="Collegamento ipertestuale" xfId="603" builtinId="8" hidden="1"/>
    <cellStyle name="Collegamento ipertestuale" xfId="605" builtinId="8" hidden="1"/>
    <cellStyle name="Collegamento ipertestuale" xfId="607" builtinId="8" hidden="1"/>
    <cellStyle name="Collegamento ipertestuale" xfId="609" builtinId="8" hidden="1"/>
    <cellStyle name="Collegamento ipertestuale" xfId="611" builtinId="8" hidden="1"/>
    <cellStyle name="Collegamento ipertestuale" xfId="613" builtinId="8" hidden="1"/>
    <cellStyle name="Collegamento ipertestuale" xfId="615" builtinId="8" hidden="1"/>
    <cellStyle name="Collegamento ipertestuale" xfId="617" builtinId="8" hidden="1"/>
    <cellStyle name="Collegamento ipertestuale" xfId="619" builtinId="8" hidden="1"/>
    <cellStyle name="Collegamento ipertestuale" xfId="621" builtinId="8" hidden="1"/>
    <cellStyle name="Collegamento ipertestuale" xfId="623" builtinId="8" hidden="1"/>
    <cellStyle name="Collegamento ipertestuale" xfId="625" builtinId="8" hidden="1"/>
    <cellStyle name="Collegamento ipertestuale" xfId="627" builtinId="8" hidden="1"/>
    <cellStyle name="Collegamento ipertestuale" xfId="629" builtinId="8" hidden="1"/>
    <cellStyle name="Collegamento ipertestuale" xfId="631" builtinId="8" hidden="1"/>
    <cellStyle name="Collegamento ipertestuale" xfId="633" builtinId="8" hidden="1"/>
    <cellStyle name="Collegamento ipertestuale" xfId="635" builtinId="8" hidden="1"/>
    <cellStyle name="Collegamento ipertestuale" xfId="637" builtinId="8" hidden="1"/>
    <cellStyle name="Collegamento ipertestuale" xfId="639" builtinId="8" hidden="1"/>
    <cellStyle name="Collegamento ipertestuale" xfId="641" builtinId="8" hidden="1"/>
    <cellStyle name="Collegamento ipertestuale" xfId="643" builtinId="8" hidden="1"/>
    <cellStyle name="Collegamento ipertestuale" xfId="645" builtinId="8" hidden="1"/>
    <cellStyle name="Collegamento ipertestuale" xfId="647" builtinId="8" hidden="1"/>
    <cellStyle name="Collegamento ipertestuale" xfId="649" builtinId="8" hidden="1"/>
    <cellStyle name="Collegamento ipertestuale" xfId="651" builtinId="8" hidden="1"/>
    <cellStyle name="Collegamento ipertestuale" xfId="653" builtinId="8" hidden="1"/>
    <cellStyle name="Collegamento ipertestuale" xfId="655" builtinId="8" hidden="1"/>
    <cellStyle name="Collegamento ipertestuale" xfId="657" builtinId="8" hidden="1"/>
    <cellStyle name="Collegamento ipertestuale" xfId="659" builtinId="8" hidden="1"/>
    <cellStyle name="Collegamento ipertestuale" xfId="661" builtinId="8" hidden="1"/>
    <cellStyle name="Collegamento ipertestuale" xfId="663" builtinId="8" hidden="1"/>
    <cellStyle name="Collegamento ipertestuale" xfId="665" builtinId="8" hidden="1"/>
    <cellStyle name="Collegamento ipertestuale" xfId="667" builtinId="8" hidden="1"/>
    <cellStyle name="Collegamento ipertestuale" xfId="669" builtinId="8" hidden="1"/>
    <cellStyle name="Collegamento ipertestuale" xfId="671" builtinId="8" hidden="1"/>
    <cellStyle name="Collegamento ipertestuale" xfId="673" builtinId="8" hidden="1"/>
    <cellStyle name="Collegamento ipertestuale" xfId="675" builtinId="8" hidden="1"/>
    <cellStyle name="Collegamento ipertestuale" xfId="677" builtinId="8" hidden="1"/>
    <cellStyle name="Collegamento ipertestuale" xfId="679" builtinId="8" hidden="1"/>
    <cellStyle name="Collegamento ipertestuale" xfId="681" builtinId="8" hidden="1"/>
    <cellStyle name="Collegamento ipertestuale" xfId="683" builtinId="8" hidden="1"/>
    <cellStyle name="Collegamento ipertestuale" xfId="685" builtinId="8" hidden="1"/>
    <cellStyle name="Collegamento ipertestuale" xfId="687" builtinId="8" hidden="1"/>
    <cellStyle name="Collegamento ipertestuale" xfId="689" builtinId="8" hidden="1"/>
    <cellStyle name="Collegamento visitato" xfId="2" builtinId="9" hidden="1"/>
    <cellStyle name="Collegamento visitato" xfId="4" builtinId="9" hidden="1"/>
    <cellStyle name="Collegamento visitato" xfId="6" builtinId="9" hidden="1"/>
    <cellStyle name="Collegamento visitato" xfId="8" builtinId="9" hidden="1"/>
    <cellStyle name="Collegamento visitato" xfId="10" builtinId="9" hidden="1"/>
    <cellStyle name="Collegamento visitato" xfId="12" builtinId="9" hidden="1"/>
    <cellStyle name="Collegamento visitato" xfId="14" builtinId="9" hidden="1"/>
    <cellStyle name="Collegamento visitato" xfId="16" builtinId="9" hidden="1"/>
    <cellStyle name="Collegamento visitato" xfId="18" builtinId="9" hidden="1"/>
    <cellStyle name="Collegamento visitato" xfId="20" builtinId="9" hidden="1"/>
    <cellStyle name="Collegamento visitato" xfId="22" builtinId="9" hidden="1"/>
    <cellStyle name="Collegamento visitato" xfId="24" builtinId="9" hidden="1"/>
    <cellStyle name="Collegamento visitato" xfId="26" builtinId="9" hidden="1"/>
    <cellStyle name="Collegamento visitato" xfId="28" builtinId="9" hidden="1"/>
    <cellStyle name="Collegamento visitato" xfId="30" builtinId="9" hidden="1"/>
    <cellStyle name="Collegamento visitato" xfId="32" builtinId="9" hidden="1"/>
    <cellStyle name="Collegamento visitato" xfId="34" builtinId="9" hidden="1"/>
    <cellStyle name="Collegamento visitato" xfId="36" builtinId="9" hidden="1"/>
    <cellStyle name="Collegamento visitato" xfId="38" builtinId="9" hidden="1"/>
    <cellStyle name="Collegamento visitato" xfId="40" builtinId="9" hidden="1"/>
    <cellStyle name="Collegamento visitato" xfId="42" builtinId="9" hidden="1"/>
    <cellStyle name="Collegamento visitato" xfId="44" builtinId="9" hidden="1"/>
    <cellStyle name="Collegamento visitato" xfId="46" builtinId="9" hidden="1"/>
    <cellStyle name="Collegamento visitato" xfId="48" builtinId="9" hidden="1"/>
    <cellStyle name="Collegamento visitato" xfId="50" builtinId="9" hidden="1"/>
    <cellStyle name="Collegamento visitato" xfId="52" builtinId="9" hidden="1"/>
    <cellStyle name="Collegamento visitato" xfId="54" builtinId="9" hidden="1"/>
    <cellStyle name="Collegamento visitato" xfId="56" builtinId="9" hidden="1"/>
    <cellStyle name="Collegamento visitato" xfId="58" builtinId="9" hidden="1"/>
    <cellStyle name="Collegamento visitato" xfId="60" builtinId="9" hidden="1"/>
    <cellStyle name="Collegamento visitato" xfId="62" builtinId="9" hidden="1"/>
    <cellStyle name="Collegamento visitato" xfId="64" builtinId="9" hidden="1"/>
    <cellStyle name="Collegamento visitato" xfId="66" builtinId="9" hidden="1"/>
    <cellStyle name="Collegamento visitato" xfId="68" builtinId="9" hidden="1"/>
    <cellStyle name="Collegamento visitato" xfId="70" builtinId="9" hidden="1"/>
    <cellStyle name="Collegamento visitato" xfId="72" builtinId="9" hidden="1"/>
    <cellStyle name="Collegamento visitato" xfId="74" builtinId="9" hidden="1"/>
    <cellStyle name="Collegamento visitato" xfId="76" builtinId="9" hidden="1"/>
    <cellStyle name="Collegamento visitato" xfId="78" builtinId="9" hidden="1"/>
    <cellStyle name="Collegamento visitato" xfId="80" builtinId="9" hidden="1"/>
    <cellStyle name="Collegamento visitato" xfId="82" builtinId="9" hidden="1"/>
    <cellStyle name="Collegamento visitato" xfId="84" builtinId="9" hidden="1"/>
    <cellStyle name="Collegamento visitato" xfId="86" builtinId="9" hidden="1"/>
    <cellStyle name="Collegamento visitato" xfId="88" builtinId="9" hidden="1"/>
    <cellStyle name="Collegamento visitato" xfId="90" builtinId="9" hidden="1"/>
    <cellStyle name="Collegamento visitato" xfId="92" builtinId="9" hidden="1"/>
    <cellStyle name="Collegamento visitato" xfId="94" builtinId="9" hidden="1"/>
    <cellStyle name="Collegamento visitato" xfId="96" builtinId="9" hidden="1"/>
    <cellStyle name="Collegamento visitato" xfId="98" builtinId="9" hidden="1"/>
    <cellStyle name="Collegamento visitato" xfId="100" builtinId="9" hidden="1"/>
    <cellStyle name="Collegamento visitato" xfId="102" builtinId="9" hidden="1"/>
    <cellStyle name="Collegamento visitato" xfId="104" builtinId="9" hidden="1"/>
    <cellStyle name="Collegamento visitato" xfId="106" builtinId="9" hidden="1"/>
    <cellStyle name="Collegamento visitato" xfId="108" builtinId="9" hidden="1"/>
    <cellStyle name="Collegamento visitato" xfId="110" builtinId="9" hidden="1"/>
    <cellStyle name="Collegamento visitato" xfId="112" builtinId="9" hidden="1"/>
    <cellStyle name="Collegamento visitato" xfId="114" builtinId="9" hidden="1"/>
    <cellStyle name="Collegamento visitato" xfId="116" builtinId="9" hidden="1"/>
    <cellStyle name="Collegamento visitato" xfId="118" builtinId="9" hidden="1"/>
    <cellStyle name="Collegamento visitato" xfId="120" builtinId="9" hidden="1"/>
    <cellStyle name="Collegamento visitato" xfId="122" builtinId="9" hidden="1"/>
    <cellStyle name="Collegamento visitato" xfId="124" builtinId="9" hidden="1"/>
    <cellStyle name="Collegamento visitato" xfId="126" builtinId="9" hidden="1"/>
    <cellStyle name="Collegamento visitato" xfId="128" builtinId="9" hidden="1"/>
    <cellStyle name="Collegamento visitato" xfId="130" builtinId="9" hidden="1"/>
    <cellStyle name="Collegamento visitato" xfId="132" builtinId="9" hidden="1"/>
    <cellStyle name="Collegamento visitato" xfId="134" builtinId="9" hidden="1"/>
    <cellStyle name="Collegamento visitato" xfId="136" builtinId="9" hidden="1"/>
    <cellStyle name="Collegamento visitato" xfId="138" builtinId="9" hidden="1"/>
    <cellStyle name="Collegamento visitato" xfId="140" builtinId="9" hidden="1"/>
    <cellStyle name="Collegamento visitato" xfId="142" builtinId="9" hidden="1"/>
    <cellStyle name="Collegamento visitato" xfId="144" builtinId="9" hidden="1"/>
    <cellStyle name="Collegamento visitato" xfId="146" builtinId="9" hidden="1"/>
    <cellStyle name="Collegamento visitato" xfId="148" builtinId="9" hidden="1"/>
    <cellStyle name="Collegamento visitato" xfId="150" builtinId="9" hidden="1"/>
    <cellStyle name="Collegamento visitato" xfId="152" builtinId="9" hidden="1"/>
    <cellStyle name="Collegamento visitato" xfId="154" builtinId="9" hidden="1"/>
    <cellStyle name="Collegamento visitato" xfId="156" builtinId="9" hidden="1"/>
    <cellStyle name="Collegamento visitato" xfId="158" builtinId="9" hidden="1"/>
    <cellStyle name="Collegamento visitato" xfId="160" builtinId="9" hidden="1"/>
    <cellStyle name="Collegamento visitato" xfId="162" builtinId="9" hidden="1"/>
    <cellStyle name="Collegamento visitato" xfId="164" builtinId="9" hidden="1"/>
    <cellStyle name="Collegamento visitato" xfId="166" builtinId="9" hidden="1"/>
    <cellStyle name="Collegamento visitato" xfId="168" builtinId="9" hidden="1"/>
    <cellStyle name="Collegamento visitato" xfId="170" builtinId="9" hidden="1"/>
    <cellStyle name="Collegamento visitato" xfId="172" builtinId="9" hidden="1"/>
    <cellStyle name="Collegamento visitato" xfId="174" builtinId="9" hidden="1"/>
    <cellStyle name="Collegamento visitato" xfId="176" builtinId="9" hidden="1"/>
    <cellStyle name="Collegamento visitato" xfId="178" builtinId="9" hidden="1"/>
    <cellStyle name="Collegamento visitato" xfId="180" builtinId="9" hidden="1"/>
    <cellStyle name="Collegamento visitato" xfId="182" builtinId="9" hidden="1"/>
    <cellStyle name="Collegamento visitato" xfId="184" builtinId="9" hidden="1"/>
    <cellStyle name="Collegamento visitato" xfId="186" builtinId="9" hidden="1"/>
    <cellStyle name="Collegamento visitato" xfId="188" builtinId="9" hidden="1"/>
    <cellStyle name="Collegamento visitato" xfId="190" builtinId="9" hidden="1"/>
    <cellStyle name="Collegamento visitato" xfId="192" builtinId="9" hidden="1"/>
    <cellStyle name="Collegamento visitato" xfId="194" builtinId="9" hidden="1"/>
    <cellStyle name="Collegamento visitato" xfId="196" builtinId="9" hidden="1"/>
    <cellStyle name="Collegamento visitato" xfId="198" builtinId="9" hidden="1"/>
    <cellStyle name="Collegamento visitato" xfId="200" builtinId="9" hidden="1"/>
    <cellStyle name="Collegamento visitato" xfId="202" builtinId="9" hidden="1"/>
    <cellStyle name="Collegamento visitato" xfId="204" builtinId="9" hidden="1"/>
    <cellStyle name="Collegamento visitato" xfId="206" builtinId="9" hidden="1"/>
    <cellStyle name="Collegamento visitato" xfId="208" builtinId="9" hidden="1"/>
    <cellStyle name="Collegamento visitato" xfId="210" builtinId="9" hidden="1"/>
    <cellStyle name="Collegamento visitato" xfId="212" builtinId="9" hidden="1"/>
    <cellStyle name="Collegamento visitato" xfId="214" builtinId="9" hidden="1"/>
    <cellStyle name="Collegamento visitato" xfId="216" builtinId="9" hidden="1"/>
    <cellStyle name="Collegamento visitato" xfId="218" builtinId="9" hidden="1"/>
    <cellStyle name="Collegamento visitato" xfId="220" builtinId="9" hidden="1"/>
    <cellStyle name="Collegamento visitato" xfId="222" builtinId="9" hidden="1"/>
    <cellStyle name="Collegamento visitato" xfId="224" builtinId="9" hidden="1"/>
    <cellStyle name="Collegamento visitato" xfId="226" builtinId="9" hidden="1"/>
    <cellStyle name="Collegamento visitato" xfId="228" builtinId="9" hidden="1"/>
    <cellStyle name="Collegamento visitato" xfId="230" builtinId="9" hidden="1"/>
    <cellStyle name="Collegamento visitato" xfId="232" builtinId="9" hidden="1"/>
    <cellStyle name="Collegamento visitato" xfId="234" builtinId="9" hidden="1"/>
    <cellStyle name="Collegamento visitato" xfId="236" builtinId="9" hidden="1"/>
    <cellStyle name="Collegamento visitato" xfId="238" builtinId="9" hidden="1"/>
    <cellStyle name="Collegamento visitato" xfId="240" builtinId="9" hidden="1"/>
    <cellStyle name="Collegamento visitato" xfId="242" builtinId="9" hidden="1"/>
    <cellStyle name="Collegamento visitato" xfId="244" builtinId="9" hidden="1"/>
    <cellStyle name="Collegamento visitato" xfId="246" builtinId="9" hidden="1"/>
    <cellStyle name="Collegamento visitato" xfId="248" builtinId="9" hidden="1"/>
    <cellStyle name="Collegamento visitato" xfId="250" builtinId="9" hidden="1"/>
    <cellStyle name="Collegamento visitato" xfId="252" builtinId="9" hidden="1"/>
    <cellStyle name="Collegamento visitato" xfId="254" builtinId="9" hidden="1"/>
    <cellStyle name="Collegamento visitato" xfId="256" builtinId="9" hidden="1"/>
    <cellStyle name="Collegamento visitato" xfId="258" builtinId="9" hidden="1"/>
    <cellStyle name="Collegamento visitato" xfId="260" builtinId="9" hidden="1"/>
    <cellStyle name="Collegamento visitato" xfId="262" builtinId="9" hidden="1"/>
    <cellStyle name="Collegamento visitato" xfId="264" builtinId="9" hidden="1"/>
    <cellStyle name="Collegamento visitato" xfId="266" builtinId="9" hidden="1"/>
    <cellStyle name="Collegamento visitato" xfId="268" builtinId="9" hidden="1"/>
    <cellStyle name="Collegamento visitato" xfId="270" builtinId="9" hidden="1"/>
    <cellStyle name="Collegamento visitato" xfId="272" builtinId="9" hidden="1"/>
    <cellStyle name="Collegamento visitato" xfId="274" builtinId="9" hidden="1"/>
    <cellStyle name="Collegamento visitato" xfId="276" builtinId="9" hidden="1"/>
    <cellStyle name="Collegamento visitato" xfId="278" builtinId="9" hidden="1"/>
    <cellStyle name="Collegamento visitato" xfId="280" builtinId="9" hidden="1"/>
    <cellStyle name="Collegamento visitato" xfId="282" builtinId="9" hidden="1"/>
    <cellStyle name="Collegamento visitato" xfId="284" builtinId="9" hidden="1"/>
    <cellStyle name="Collegamento visitato" xfId="286" builtinId="9" hidden="1"/>
    <cellStyle name="Collegamento visitato" xfId="288" builtinId="9" hidden="1"/>
    <cellStyle name="Collegamento visitato" xfId="290" builtinId="9" hidden="1"/>
    <cellStyle name="Collegamento visitato" xfId="292" builtinId="9" hidden="1"/>
    <cellStyle name="Collegamento visitato" xfId="294" builtinId="9" hidden="1"/>
    <cellStyle name="Collegamento visitato" xfId="296" builtinId="9" hidden="1"/>
    <cellStyle name="Collegamento visitato" xfId="298" builtinId="9" hidden="1"/>
    <cellStyle name="Collegamento visitato" xfId="300" builtinId="9" hidden="1"/>
    <cellStyle name="Collegamento visitato" xfId="302" builtinId="9" hidden="1"/>
    <cellStyle name="Collegamento visitato" xfId="304" builtinId="9" hidden="1"/>
    <cellStyle name="Collegamento visitato" xfId="306" builtinId="9" hidden="1"/>
    <cellStyle name="Collegamento visitato" xfId="308" builtinId="9" hidden="1"/>
    <cellStyle name="Collegamento visitato" xfId="310" builtinId="9" hidden="1"/>
    <cellStyle name="Collegamento visitato" xfId="312" builtinId="9" hidden="1"/>
    <cellStyle name="Collegamento visitato" xfId="314" builtinId="9" hidden="1"/>
    <cellStyle name="Collegamento visitato" xfId="316" builtinId="9" hidden="1"/>
    <cellStyle name="Collegamento visitato" xfId="318" builtinId="9" hidden="1"/>
    <cellStyle name="Collegamento visitato" xfId="320" builtinId="9" hidden="1"/>
    <cellStyle name="Collegamento visitato" xfId="322" builtinId="9" hidden="1"/>
    <cellStyle name="Collegamento visitato" xfId="324" builtinId="9" hidden="1"/>
    <cellStyle name="Collegamento visitato" xfId="326" builtinId="9" hidden="1"/>
    <cellStyle name="Collegamento visitato" xfId="328" builtinId="9" hidden="1"/>
    <cellStyle name="Collegamento visitato" xfId="330" builtinId="9" hidden="1"/>
    <cellStyle name="Collegamento visitato" xfId="332" builtinId="9" hidden="1"/>
    <cellStyle name="Collegamento visitato" xfId="334" builtinId="9" hidden="1"/>
    <cellStyle name="Collegamento visitato" xfId="336" builtinId="9" hidden="1"/>
    <cellStyle name="Collegamento visitato" xfId="338" builtinId="9" hidden="1"/>
    <cellStyle name="Collegamento visitato" xfId="340" builtinId="9" hidden="1"/>
    <cellStyle name="Collegamento visitato" xfId="342" builtinId="9" hidden="1"/>
    <cellStyle name="Collegamento visitato" xfId="344" builtinId="9" hidden="1"/>
    <cellStyle name="Collegamento visitato" xfId="346" builtinId="9" hidden="1"/>
    <cellStyle name="Collegamento visitato" xfId="348" builtinId="9" hidden="1"/>
    <cellStyle name="Collegamento visitato" xfId="350" builtinId="9" hidden="1"/>
    <cellStyle name="Collegamento visitato" xfId="352" builtinId="9" hidden="1"/>
    <cellStyle name="Collegamento visitato" xfId="354" builtinId="9" hidden="1"/>
    <cellStyle name="Collegamento visitato" xfId="356" builtinId="9" hidden="1"/>
    <cellStyle name="Collegamento visitato" xfId="358" builtinId="9" hidden="1"/>
    <cellStyle name="Collegamento visitato" xfId="360" builtinId="9" hidden="1"/>
    <cellStyle name="Collegamento visitato" xfId="362" builtinId="9" hidden="1"/>
    <cellStyle name="Collegamento visitato" xfId="364" builtinId="9" hidden="1"/>
    <cellStyle name="Collegamento visitato" xfId="366" builtinId="9" hidden="1"/>
    <cellStyle name="Collegamento visitato" xfId="368" builtinId="9" hidden="1"/>
    <cellStyle name="Collegamento visitato" xfId="370" builtinId="9" hidden="1"/>
    <cellStyle name="Collegamento visitato" xfId="372" builtinId="9" hidden="1"/>
    <cellStyle name="Collegamento visitato" xfId="374" builtinId="9" hidden="1"/>
    <cellStyle name="Collegamento visitato" xfId="376" builtinId="9" hidden="1"/>
    <cellStyle name="Collegamento visitato" xfId="378" builtinId="9" hidden="1"/>
    <cellStyle name="Collegamento visitato" xfId="380" builtinId="9" hidden="1"/>
    <cellStyle name="Collegamento visitato" xfId="382" builtinId="9" hidden="1"/>
    <cellStyle name="Collegamento visitato" xfId="384" builtinId="9" hidden="1"/>
    <cellStyle name="Collegamento visitato" xfId="386" builtinId="9" hidden="1"/>
    <cellStyle name="Collegamento visitato" xfId="388" builtinId="9" hidden="1"/>
    <cellStyle name="Collegamento visitato" xfId="390" builtinId="9" hidden="1"/>
    <cellStyle name="Collegamento visitato" xfId="392" builtinId="9" hidden="1"/>
    <cellStyle name="Collegamento visitato" xfId="394" builtinId="9" hidden="1"/>
    <cellStyle name="Collegamento visitato" xfId="396" builtinId="9" hidden="1"/>
    <cellStyle name="Collegamento visitato" xfId="398" builtinId="9" hidden="1"/>
    <cellStyle name="Collegamento visitato" xfId="400" builtinId="9" hidden="1"/>
    <cellStyle name="Collegamento visitato" xfId="402" builtinId="9" hidden="1"/>
    <cellStyle name="Collegamento visitato" xfId="404" builtinId="9" hidden="1"/>
    <cellStyle name="Collegamento visitato" xfId="406" builtinId="9" hidden="1"/>
    <cellStyle name="Collegamento visitato" xfId="408" builtinId="9" hidden="1"/>
    <cellStyle name="Collegamento visitato" xfId="410" builtinId="9" hidden="1"/>
    <cellStyle name="Collegamento visitato" xfId="412" builtinId="9" hidden="1"/>
    <cellStyle name="Collegamento visitato" xfId="414" builtinId="9" hidden="1"/>
    <cellStyle name="Collegamento visitato" xfId="416" builtinId="9" hidden="1"/>
    <cellStyle name="Collegamento visitato" xfId="418" builtinId="9" hidden="1"/>
    <cellStyle name="Collegamento visitato" xfId="420" builtinId="9" hidden="1"/>
    <cellStyle name="Collegamento visitato" xfId="422" builtinId="9" hidden="1"/>
    <cellStyle name="Collegamento visitato" xfId="424" builtinId="9" hidden="1"/>
    <cellStyle name="Collegamento visitato" xfId="426" builtinId="9" hidden="1"/>
    <cellStyle name="Collegamento visitato" xfId="428" builtinId="9" hidden="1"/>
    <cellStyle name="Collegamento visitato" xfId="430" builtinId="9" hidden="1"/>
    <cellStyle name="Collegamento visitato" xfId="432" builtinId="9" hidden="1"/>
    <cellStyle name="Collegamento visitato" xfId="434" builtinId="9" hidden="1"/>
    <cellStyle name="Collegamento visitato" xfId="436" builtinId="9" hidden="1"/>
    <cellStyle name="Collegamento visitato" xfId="438" builtinId="9" hidden="1"/>
    <cellStyle name="Collegamento visitato" xfId="440" builtinId="9" hidden="1"/>
    <cellStyle name="Collegamento visitato" xfId="442" builtinId="9" hidden="1"/>
    <cellStyle name="Collegamento visitato" xfId="444" builtinId="9" hidden="1"/>
    <cellStyle name="Collegamento visitato" xfId="446" builtinId="9" hidden="1"/>
    <cellStyle name="Collegamento visitato" xfId="448" builtinId="9" hidden="1"/>
    <cellStyle name="Collegamento visitato" xfId="450" builtinId="9" hidden="1"/>
    <cellStyle name="Collegamento visitato" xfId="452" builtinId="9" hidden="1"/>
    <cellStyle name="Collegamento visitato" xfId="454" builtinId="9" hidden="1"/>
    <cellStyle name="Collegamento visitato" xfId="456" builtinId="9" hidden="1"/>
    <cellStyle name="Collegamento visitato" xfId="458" builtinId="9" hidden="1"/>
    <cellStyle name="Collegamento visitato" xfId="460" builtinId="9" hidden="1"/>
    <cellStyle name="Collegamento visitato" xfId="462" builtinId="9" hidden="1"/>
    <cellStyle name="Collegamento visitato" xfId="464" builtinId="9" hidden="1"/>
    <cellStyle name="Collegamento visitato" xfId="466" builtinId="9" hidden="1"/>
    <cellStyle name="Collegamento visitato" xfId="468" builtinId="9" hidden="1"/>
    <cellStyle name="Collegamento visitato" xfId="470" builtinId="9" hidden="1"/>
    <cellStyle name="Collegamento visitato" xfId="472" builtinId="9" hidden="1"/>
    <cellStyle name="Collegamento visitato" xfId="474" builtinId="9" hidden="1"/>
    <cellStyle name="Collegamento visitato" xfId="476" builtinId="9" hidden="1"/>
    <cellStyle name="Collegamento visitato" xfId="478" builtinId="9" hidden="1"/>
    <cellStyle name="Collegamento visitato" xfId="480" builtinId="9" hidden="1"/>
    <cellStyle name="Collegamento visitato" xfId="482" builtinId="9" hidden="1"/>
    <cellStyle name="Collegamento visitato" xfId="484" builtinId="9" hidden="1"/>
    <cellStyle name="Collegamento visitato" xfId="486" builtinId="9" hidden="1"/>
    <cellStyle name="Collegamento visitato" xfId="488" builtinId="9" hidden="1"/>
    <cellStyle name="Collegamento visitato" xfId="490" builtinId="9" hidden="1"/>
    <cellStyle name="Collegamento visitato" xfId="492" builtinId="9" hidden="1"/>
    <cellStyle name="Collegamento visitato" xfId="494" builtinId="9" hidden="1"/>
    <cellStyle name="Collegamento visitato" xfId="496" builtinId="9" hidden="1"/>
    <cellStyle name="Collegamento visitato" xfId="498" builtinId="9" hidden="1"/>
    <cellStyle name="Collegamento visitato" xfId="500" builtinId="9" hidden="1"/>
    <cellStyle name="Collegamento visitato" xfId="502" builtinId="9" hidden="1"/>
    <cellStyle name="Collegamento visitato" xfId="504" builtinId="9" hidden="1"/>
    <cellStyle name="Collegamento visitato" xfId="506" builtinId="9" hidden="1"/>
    <cellStyle name="Collegamento visitato" xfId="508" builtinId="9" hidden="1"/>
    <cellStyle name="Collegamento visitato" xfId="510" builtinId="9" hidden="1"/>
    <cellStyle name="Collegamento visitato" xfId="512" builtinId="9" hidden="1"/>
    <cellStyle name="Collegamento visitato" xfId="514" builtinId="9" hidden="1"/>
    <cellStyle name="Collegamento visitato" xfId="516" builtinId="9" hidden="1"/>
    <cellStyle name="Collegamento visitato" xfId="518" builtinId="9" hidden="1"/>
    <cellStyle name="Collegamento visitato" xfId="520" builtinId="9" hidden="1"/>
    <cellStyle name="Collegamento visitato" xfId="522" builtinId="9" hidden="1"/>
    <cellStyle name="Collegamento visitato" xfId="524" builtinId="9" hidden="1"/>
    <cellStyle name="Collegamento visitato" xfId="526" builtinId="9" hidden="1"/>
    <cellStyle name="Collegamento visitato" xfId="528" builtinId="9" hidden="1"/>
    <cellStyle name="Collegamento visitato" xfId="530" builtinId="9" hidden="1"/>
    <cellStyle name="Collegamento visitato" xfId="532" builtinId="9" hidden="1"/>
    <cellStyle name="Collegamento visitato" xfId="534" builtinId="9" hidden="1"/>
    <cellStyle name="Collegamento visitato" xfId="536" builtinId="9" hidden="1"/>
    <cellStyle name="Collegamento visitato" xfId="538" builtinId="9" hidden="1"/>
    <cellStyle name="Collegamento visitato" xfId="540" builtinId="9" hidden="1"/>
    <cellStyle name="Collegamento visitato" xfId="542" builtinId="9" hidden="1"/>
    <cellStyle name="Collegamento visitato" xfId="544" builtinId="9" hidden="1"/>
    <cellStyle name="Collegamento visitato" xfId="546" builtinId="9" hidden="1"/>
    <cellStyle name="Collegamento visitato" xfId="548" builtinId="9" hidden="1"/>
    <cellStyle name="Collegamento visitato" xfId="550" builtinId="9" hidden="1"/>
    <cellStyle name="Collegamento visitato" xfId="552" builtinId="9" hidden="1"/>
    <cellStyle name="Collegamento visitato" xfId="554" builtinId="9" hidden="1"/>
    <cellStyle name="Collegamento visitato" xfId="556" builtinId="9" hidden="1"/>
    <cellStyle name="Collegamento visitato" xfId="558" builtinId="9" hidden="1"/>
    <cellStyle name="Collegamento visitato" xfId="560" builtinId="9" hidden="1"/>
    <cellStyle name="Collegamento visitato" xfId="562" builtinId="9" hidden="1"/>
    <cellStyle name="Collegamento visitato" xfId="564" builtinId="9" hidden="1"/>
    <cellStyle name="Collegamento visitato" xfId="566" builtinId="9" hidden="1"/>
    <cellStyle name="Collegamento visitato" xfId="568" builtinId="9" hidden="1"/>
    <cellStyle name="Collegamento visitato" xfId="570" builtinId="9" hidden="1"/>
    <cellStyle name="Collegamento visitato" xfId="572" builtinId="9" hidden="1"/>
    <cellStyle name="Collegamento visitato" xfId="574" builtinId="9" hidden="1"/>
    <cellStyle name="Collegamento visitato" xfId="576" builtinId="9" hidden="1"/>
    <cellStyle name="Collegamento visitato" xfId="578" builtinId="9" hidden="1"/>
    <cellStyle name="Collegamento visitato" xfId="580" builtinId="9" hidden="1"/>
    <cellStyle name="Collegamento visitato" xfId="582" builtinId="9" hidden="1"/>
    <cellStyle name="Collegamento visitato" xfId="584" builtinId="9" hidden="1"/>
    <cellStyle name="Collegamento visitato" xfId="586" builtinId="9" hidden="1"/>
    <cellStyle name="Collegamento visitato" xfId="588" builtinId="9" hidden="1"/>
    <cellStyle name="Collegamento visitato" xfId="590" builtinId="9" hidden="1"/>
    <cellStyle name="Collegamento visitato" xfId="592" builtinId="9" hidden="1"/>
    <cellStyle name="Collegamento visitato" xfId="594" builtinId="9" hidden="1"/>
    <cellStyle name="Collegamento visitato" xfId="596" builtinId="9" hidden="1"/>
    <cellStyle name="Collegamento visitato" xfId="598" builtinId="9" hidden="1"/>
    <cellStyle name="Collegamento visitato" xfId="600" builtinId="9" hidden="1"/>
    <cellStyle name="Collegamento visitato" xfId="602" builtinId="9" hidden="1"/>
    <cellStyle name="Collegamento visitato" xfId="604" builtinId="9" hidden="1"/>
    <cellStyle name="Collegamento visitato" xfId="606" builtinId="9" hidden="1"/>
    <cellStyle name="Collegamento visitato" xfId="608" builtinId="9" hidden="1"/>
    <cellStyle name="Collegamento visitato" xfId="610" builtinId="9" hidden="1"/>
    <cellStyle name="Collegamento visitato" xfId="612" builtinId="9" hidden="1"/>
    <cellStyle name="Collegamento visitato" xfId="614" builtinId="9" hidden="1"/>
    <cellStyle name="Collegamento visitato" xfId="616" builtinId="9" hidden="1"/>
    <cellStyle name="Collegamento visitato" xfId="618" builtinId="9" hidden="1"/>
    <cellStyle name="Collegamento visitato" xfId="620" builtinId="9" hidden="1"/>
    <cellStyle name="Collegamento visitato" xfId="622" builtinId="9" hidden="1"/>
    <cellStyle name="Collegamento visitato" xfId="624" builtinId="9" hidden="1"/>
    <cellStyle name="Collegamento visitato" xfId="626" builtinId="9" hidden="1"/>
    <cellStyle name="Collegamento visitato" xfId="628" builtinId="9" hidden="1"/>
    <cellStyle name="Collegamento visitato" xfId="630" builtinId="9" hidden="1"/>
    <cellStyle name="Collegamento visitato" xfId="632" builtinId="9" hidden="1"/>
    <cellStyle name="Collegamento visitato" xfId="634" builtinId="9" hidden="1"/>
    <cellStyle name="Collegamento visitato" xfId="636" builtinId="9" hidden="1"/>
    <cellStyle name="Collegamento visitato" xfId="638" builtinId="9" hidden="1"/>
    <cellStyle name="Collegamento visitato" xfId="640" builtinId="9" hidden="1"/>
    <cellStyle name="Collegamento visitato" xfId="642" builtinId="9" hidden="1"/>
    <cellStyle name="Collegamento visitato" xfId="644" builtinId="9" hidden="1"/>
    <cellStyle name="Collegamento visitato" xfId="646" builtinId="9" hidden="1"/>
    <cellStyle name="Collegamento visitato" xfId="648" builtinId="9" hidden="1"/>
    <cellStyle name="Collegamento visitato" xfId="650" builtinId="9" hidden="1"/>
    <cellStyle name="Collegamento visitato" xfId="652" builtinId="9" hidden="1"/>
    <cellStyle name="Collegamento visitato" xfId="654" builtinId="9" hidden="1"/>
    <cellStyle name="Collegamento visitato" xfId="656" builtinId="9" hidden="1"/>
    <cellStyle name="Collegamento visitato" xfId="658" builtinId="9" hidden="1"/>
    <cellStyle name="Collegamento visitato" xfId="660" builtinId="9" hidden="1"/>
    <cellStyle name="Collegamento visitato" xfId="662" builtinId="9" hidden="1"/>
    <cellStyle name="Collegamento visitato" xfId="664" builtinId="9" hidden="1"/>
    <cellStyle name="Collegamento visitato" xfId="666" builtinId="9" hidden="1"/>
    <cellStyle name="Collegamento visitato" xfId="668" builtinId="9" hidden="1"/>
    <cellStyle name="Collegamento visitato" xfId="670" builtinId="9" hidden="1"/>
    <cellStyle name="Collegamento visitato" xfId="672" builtinId="9" hidden="1"/>
    <cellStyle name="Collegamento visitato" xfId="674" builtinId="9" hidden="1"/>
    <cellStyle name="Collegamento visitato" xfId="676" builtinId="9" hidden="1"/>
    <cellStyle name="Collegamento visitato" xfId="678" builtinId="9" hidden="1"/>
    <cellStyle name="Collegamento visitato" xfId="680" builtinId="9" hidden="1"/>
    <cellStyle name="Collegamento visitato" xfId="682" builtinId="9" hidden="1"/>
    <cellStyle name="Collegamento visitato" xfId="684" builtinId="9" hidden="1"/>
    <cellStyle name="Collegamento visitato" xfId="686" builtinId="9" hidden="1"/>
    <cellStyle name="Collegamento visitato" xfId="688" builtinId="9" hidden="1"/>
    <cellStyle name="Collegamento visitato" xfId="690" builtinId="9" hidden="1"/>
    <cellStyle name="Normale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theme" Target="theme/theme1.xml"/><Relationship Id="rId9" Type="http://schemas.openxmlformats.org/officeDocument/2006/relationships/styles" Target="styles.xml"/><Relationship Id="rId10" Type="http://schemas.openxmlformats.org/officeDocument/2006/relationships/sharedStrings" Target="sharedStrings.xml"/><Relationship Id="rId11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00"/>
  <sheetViews>
    <sheetView workbookViewId="0">
      <selection activeCell="H20" sqref="H20"/>
    </sheetView>
  </sheetViews>
  <sheetFormatPr baseColWidth="10" defaultColWidth="14.5" defaultRowHeight="15" customHeight="1" x14ac:dyDescent="0"/>
  <cols>
    <col min="1" max="1" width="15.6640625" customWidth="1"/>
    <col min="2" max="2" width="5.6640625" customWidth="1"/>
    <col min="3" max="3" width="15.6640625" customWidth="1"/>
    <col min="4" max="4" width="5.6640625" customWidth="1"/>
    <col min="5" max="5" width="15.6640625" customWidth="1"/>
    <col min="6" max="6" width="5.6640625" customWidth="1"/>
    <col min="7" max="7" width="15.6640625" customWidth="1"/>
    <col min="8" max="8" width="5.6640625" customWidth="1"/>
    <col min="9" max="23" width="7.6640625" customWidth="1"/>
    <col min="24" max="26" width="12.5" customWidth="1"/>
  </cols>
  <sheetData>
    <row r="1" spans="1:16" ht="20">
      <c r="A1" s="96" t="s">
        <v>15</v>
      </c>
      <c r="B1" s="101"/>
      <c r="C1" s="101"/>
      <c r="D1" s="101"/>
      <c r="E1" s="101"/>
      <c r="F1" s="101"/>
      <c r="G1" s="101"/>
      <c r="H1" s="101"/>
      <c r="L1" s="2"/>
      <c r="M1" s="1" t="s">
        <v>21</v>
      </c>
    </row>
    <row r="2" spans="1:16" ht="13.5" customHeight="1">
      <c r="A2" s="98" t="s">
        <v>0</v>
      </c>
      <c r="B2" s="99"/>
      <c r="C2" s="99"/>
      <c r="D2" s="100"/>
      <c r="E2" s="3" t="s">
        <v>22</v>
      </c>
      <c r="F2" s="3">
        <f>'Serie A'!E31</f>
        <v>522</v>
      </c>
      <c r="G2" s="3" t="s">
        <v>29</v>
      </c>
      <c r="H2" s="3">
        <v>3</v>
      </c>
      <c r="L2" s="7"/>
      <c r="M2" s="1" t="s">
        <v>32</v>
      </c>
    </row>
    <row r="3" spans="1:16" ht="13.5" customHeight="1">
      <c r="A3" s="75"/>
      <c r="B3" s="75"/>
      <c r="C3" s="75"/>
      <c r="D3" s="75"/>
      <c r="E3" s="11"/>
      <c r="F3" s="11"/>
      <c r="G3" s="74" t="s">
        <v>472</v>
      </c>
      <c r="H3" s="11"/>
      <c r="L3" s="12"/>
      <c r="M3" s="1" t="s">
        <v>39</v>
      </c>
    </row>
    <row r="4" spans="1:16" ht="13.5" customHeight="1">
      <c r="A4" s="1"/>
      <c r="B4" s="1"/>
      <c r="C4" s="1"/>
      <c r="D4" s="1"/>
      <c r="E4" s="1"/>
      <c r="F4" s="1"/>
      <c r="G4" s="1"/>
      <c r="H4" s="1"/>
      <c r="L4" s="14"/>
      <c r="M4" s="1" t="s">
        <v>42</v>
      </c>
    </row>
    <row r="5" spans="1:16" ht="13.5" customHeight="1">
      <c r="A5" s="98" t="s">
        <v>5</v>
      </c>
      <c r="B5" s="99"/>
      <c r="C5" s="99"/>
      <c r="D5" s="100"/>
      <c r="E5" s="3" t="s">
        <v>22</v>
      </c>
      <c r="F5" s="3">
        <f>'Serie A'!L31</f>
        <v>504</v>
      </c>
      <c r="G5" s="3" t="s">
        <v>29</v>
      </c>
      <c r="H5" s="3">
        <v>3</v>
      </c>
      <c r="L5" s="16"/>
      <c r="M5" s="1" t="s">
        <v>43</v>
      </c>
    </row>
    <row r="6" spans="1:16" ht="13.5" customHeight="1">
      <c r="A6" s="75"/>
      <c r="B6" s="75"/>
      <c r="C6" s="75"/>
      <c r="D6" s="75"/>
      <c r="E6" s="11"/>
      <c r="F6" s="11"/>
      <c r="G6" s="74" t="s">
        <v>472</v>
      </c>
      <c r="H6" s="11"/>
    </row>
    <row r="7" spans="1:16" ht="13.5" customHeight="1">
      <c r="A7" s="1"/>
      <c r="B7" s="1"/>
      <c r="C7" s="1"/>
      <c r="D7" s="1"/>
      <c r="E7" s="1"/>
      <c r="F7" s="1"/>
      <c r="G7" s="1"/>
      <c r="H7" s="1"/>
    </row>
    <row r="8" spans="1:16" ht="13.5" customHeight="1">
      <c r="A8" s="98" t="s">
        <v>6</v>
      </c>
      <c r="B8" s="99"/>
      <c r="C8" s="99"/>
      <c r="D8" s="100"/>
      <c r="E8" s="3" t="s">
        <v>22</v>
      </c>
      <c r="F8" s="3">
        <f>'Serie A'!S31</f>
        <v>502</v>
      </c>
      <c r="G8" s="3" t="s">
        <v>29</v>
      </c>
      <c r="H8" s="3">
        <v>3</v>
      </c>
    </row>
    <row r="9" spans="1:16" ht="13.5" customHeight="1">
      <c r="A9" s="75"/>
      <c r="B9" s="75"/>
      <c r="C9" s="75"/>
      <c r="D9" s="75"/>
      <c r="E9" s="11"/>
      <c r="F9" s="11"/>
      <c r="G9" s="74" t="s">
        <v>472</v>
      </c>
      <c r="H9" s="11"/>
    </row>
    <row r="10" spans="1:16" ht="13.5" customHeight="1">
      <c r="A10" s="1"/>
      <c r="B10" s="1"/>
      <c r="C10" s="1"/>
      <c r="D10" s="1"/>
      <c r="E10" s="1"/>
      <c r="F10" s="1"/>
      <c r="G10" s="1"/>
      <c r="H10" s="1"/>
    </row>
    <row r="11" spans="1:16" ht="13.5" customHeight="1">
      <c r="A11" s="98" t="s">
        <v>475</v>
      </c>
      <c r="B11" s="99"/>
      <c r="C11" s="99"/>
      <c r="D11" s="100"/>
      <c r="E11" s="3" t="s">
        <v>22</v>
      </c>
      <c r="F11" s="3">
        <f>'Serie A'!Z31</f>
        <v>512</v>
      </c>
      <c r="G11" s="3" t="s">
        <v>29</v>
      </c>
      <c r="H11" s="3">
        <v>3</v>
      </c>
      <c r="L11" s="55"/>
      <c r="M11" s="55"/>
      <c r="N11" s="55"/>
      <c r="O11" s="55"/>
      <c r="P11" s="55"/>
    </row>
    <row r="12" spans="1:16" ht="13.5" customHeight="1">
      <c r="A12" s="75"/>
      <c r="B12" s="75"/>
      <c r="C12" s="75"/>
      <c r="D12" s="75"/>
      <c r="E12" s="75"/>
      <c r="F12" s="75"/>
      <c r="G12" s="74" t="s">
        <v>472</v>
      </c>
      <c r="H12" s="11"/>
    </row>
    <row r="13" spans="1:16" ht="13.5" customHeight="1">
      <c r="A13" s="1"/>
      <c r="B13" s="1"/>
      <c r="C13" s="1"/>
      <c r="D13" s="1"/>
      <c r="E13" s="1"/>
      <c r="F13" s="1"/>
      <c r="G13" s="1"/>
      <c r="H13" s="1"/>
    </row>
    <row r="14" spans="1:16" ht="13.5" customHeight="1">
      <c r="A14" s="98" t="s">
        <v>476</v>
      </c>
      <c r="B14" s="99"/>
      <c r="C14" s="99"/>
      <c r="D14" s="100"/>
      <c r="E14" s="3" t="s">
        <v>22</v>
      </c>
      <c r="F14" s="3">
        <f>'Serie A'!AG31</f>
        <v>513</v>
      </c>
      <c r="G14" s="3" t="s">
        <v>29</v>
      </c>
      <c r="H14" s="3">
        <v>3</v>
      </c>
    </row>
    <row r="15" spans="1:16" ht="13.5" customHeight="1">
      <c r="A15" s="11"/>
      <c r="B15" s="11"/>
      <c r="C15" s="11"/>
      <c r="D15" s="11"/>
      <c r="E15" s="11"/>
      <c r="F15" s="11"/>
      <c r="G15" s="74" t="s">
        <v>472</v>
      </c>
      <c r="H15" s="11"/>
    </row>
    <row r="16" spans="1:16" ht="13.5" customHeight="1">
      <c r="A16" s="1"/>
      <c r="B16" s="1"/>
      <c r="C16" s="1"/>
      <c r="D16" s="1"/>
      <c r="E16" s="1"/>
      <c r="F16" s="1"/>
      <c r="G16" s="1"/>
      <c r="H16" s="1"/>
    </row>
    <row r="17" spans="1:8" ht="13.5" customHeight="1">
      <c r="A17" s="98" t="s">
        <v>12</v>
      </c>
      <c r="B17" s="99"/>
      <c r="C17" s="99"/>
      <c r="D17" s="100"/>
      <c r="E17" s="3" t="s">
        <v>22</v>
      </c>
      <c r="F17" s="3">
        <f>'Serie A'!AN31</f>
        <v>501</v>
      </c>
      <c r="G17" s="3" t="s">
        <v>29</v>
      </c>
      <c r="H17" s="3">
        <v>3</v>
      </c>
    </row>
    <row r="18" spans="1:8" ht="13.5" customHeight="1">
      <c r="A18" s="75"/>
      <c r="B18" s="75"/>
      <c r="C18" s="75"/>
      <c r="D18" s="11"/>
      <c r="E18" s="11"/>
      <c r="F18" s="11"/>
      <c r="G18" s="74" t="s">
        <v>472</v>
      </c>
      <c r="H18" s="11"/>
    </row>
    <row r="19" spans="1:8" ht="13.5" customHeight="1">
      <c r="A19" s="1"/>
      <c r="B19" s="1"/>
      <c r="C19" s="1"/>
      <c r="D19" s="1"/>
      <c r="E19" s="1"/>
      <c r="F19" s="1"/>
      <c r="G19" s="1"/>
      <c r="H19" s="1"/>
    </row>
    <row r="20" spans="1:8" ht="13.5" customHeight="1">
      <c r="A20" s="98" t="s">
        <v>14</v>
      </c>
      <c r="B20" s="99"/>
      <c r="C20" s="99"/>
      <c r="D20" s="100"/>
      <c r="E20" s="3" t="s">
        <v>22</v>
      </c>
      <c r="F20" s="3">
        <f>'Serie A'!AU31</f>
        <v>505</v>
      </c>
      <c r="G20" s="3" t="s">
        <v>29</v>
      </c>
      <c r="H20" s="3">
        <v>3</v>
      </c>
    </row>
    <row r="21" spans="1:8" ht="13.5" customHeight="1">
      <c r="A21" s="11"/>
      <c r="B21" s="11"/>
      <c r="C21" s="11"/>
      <c r="D21" s="11"/>
      <c r="E21" s="11"/>
      <c r="F21" s="11"/>
      <c r="G21" s="74" t="s">
        <v>472</v>
      </c>
      <c r="H21" s="11"/>
    </row>
    <row r="22" spans="1:8" ht="13.5" customHeight="1">
      <c r="A22" s="1"/>
      <c r="B22" s="1"/>
      <c r="C22" s="1"/>
      <c r="D22" s="1"/>
      <c r="E22" s="1"/>
      <c r="F22" s="1"/>
      <c r="G22" s="1"/>
      <c r="H22" s="1"/>
    </row>
    <row r="23" spans="1:8" ht="13.5" customHeight="1">
      <c r="A23" s="98" t="s">
        <v>17</v>
      </c>
      <c r="B23" s="99"/>
      <c r="C23" s="99"/>
      <c r="D23" s="100"/>
      <c r="E23" s="3" t="s">
        <v>22</v>
      </c>
      <c r="F23" s="3">
        <f>'Serie A'!BB31</f>
        <v>507</v>
      </c>
      <c r="G23" s="3" t="s">
        <v>29</v>
      </c>
      <c r="H23" s="3">
        <v>3</v>
      </c>
    </row>
    <row r="24" spans="1:8" ht="13.5" customHeight="1">
      <c r="A24" s="75"/>
      <c r="B24" s="75"/>
      <c r="C24" s="75"/>
      <c r="D24" s="11"/>
      <c r="E24" s="11"/>
      <c r="F24" s="11"/>
      <c r="G24" s="74" t="s">
        <v>472</v>
      </c>
      <c r="H24" s="11"/>
    </row>
    <row r="25" spans="1:8" ht="13.5" customHeight="1">
      <c r="A25" s="1"/>
      <c r="B25" s="1"/>
      <c r="C25" s="1"/>
      <c r="D25" s="1"/>
      <c r="E25" s="1"/>
      <c r="F25" s="1"/>
      <c r="G25" s="1"/>
      <c r="H25" s="1"/>
    </row>
    <row r="26" spans="1:8" ht="13.5" customHeight="1">
      <c r="A26" s="98" t="s">
        <v>19</v>
      </c>
      <c r="B26" s="99"/>
      <c r="C26" s="99"/>
      <c r="D26" s="100"/>
      <c r="E26" s="3" t="s">
        <v>22</v>
      </c>
      <c r="F26" s="3">
        <f>'Serie A'!BI31</f>
        <v>510</v>
      </c>
      <c r="G26" s="3" t="s">
        <v>29</v>
      </c>
      <c r="H26" s="3">
        <v>3</v>
      </c>
    </row>
    <row r="27" spans="1:8" ht="13.5" customHeight="1">
      <c r="A27" s="11"/>
      <c r="B27" s="11"/>
      <c r="C27" s="11"/>
      <c r="D27" s="11"/>
      <c r="E27" s="11"/>
      <c r="F27" s="11"/>
      <c r="G27" s="74" t="s">
        <v>472</v>
      </c>
      <c r="H27" s="11"/>
    </row>
    <row r="28" spans="1:8" ht="13.5" customHeight="1">
      <c r="A28" s="1"/>
      <c r="B28" s="1"/>
      <c r="C28" s="1"/>
      <c r="D28" s="1"/>
      <c r="E28" s="1"/>
      <c r="F28" s="1"/>
      <c r="G28" s="1"/>
      <c r="H28" s="1"/>
    </row>
    <row r="29" spans="1:8" ht="13.5" customHeight="1">
      <c r="A29" s="98" t="s">
        <v>24</v>
      </c>
      <c r="B29" s="99"/>
      <c r="C29" s="99"/>
      <c r="D29" s="100"/>
      <c r="E29" s="3" t="s">
        <v>22</v>
      </c>
      <c r="F29" s="3">
        <f>'Serie A'!BP31</f>
        <v>511</v>
      </c>
      <c r="G29" s="3" t="s">
        <v>29</v>
      </c>
      <c r="H29" s="3">
        <v>3</v>
      </c>
    </row>
    <row r="30" spans="1:8" ht="13.5" customHeight="1">
      <c r="A30" s="75"/>
      <c r="B30" s="75"/>
      <c r="C30" s="75"/>
      <c r="D30" s="11"/>
      <c r="E30" s="11"/>
      <c r="F30" s="11"/>
      <c r="G30" s="74" t="s">
        <v>472</v>
      </c>
      <c r="H30" s="11"/>
    </row>
    <row r="31" spans="1:8" ht="13.5" customHeight="1">
      <c r="A31" s="1"/>
      <c r="B31" s="1"/>
      <c r="C31" s="1"/>
      <c r="D31" s="1"/>
      <c r="E31" s="1"/>
      <c r="F31" s="1"/>
      <c r="G31" s="1"/>
      <c r="H31" s="1"/>
    </row>
    <row r="32" spans="1:8" ht="13.5" customHeight="1">
      <c r="A32" s="1"/>
      <c r="B32" s="1"/>
      <c r="C32" s="1"/>
      <c r="D32" s="1"/>
      <c r="E32" s="1"/>
      <c r="F32" s="1"/>
      <c r="G32" s="1"/>
      <c r="H32" s="1"/>
    </row>
    <row r="33" spans="1:8" ht="20">
      <c r="A33" s="96" t="s">
        <v>77</v>
      </c>
      <c r="B33" s="101"/>
      <c r="C33" s="101"/>
      <c r="D33" s="101"/>
      <c r="E33" s="101"/>
      <c r="F33" s="101"/>
      <c r="G33" s="101"/>
      <c r="H33" s="101"/>
    </row>
    <row r="34" spans="1:8" ht="14">
      <c r="A34" s="98" t="s">
        <v>2</v>
      </c>
      <c r="B34" s="99"/>
      <c r="C34" s="99"/>
      <c r="D34" s="100"/>
      <c r="E34" s="3" t="s">
        <v>22</v>
      </c>
      <c r="F34" s="3">
        <f>'Serie B'!E31</f>
        <v>511</v>
      </c>
      <c r="G34" s="3" t="s">
        <v>29</v>
      </c>
      <c r="H34" s="3">
        <v>3</v>
      </c>
    </row>
    <row r="35" spans="1:8" ht="13.5" customHeight="1">
      <c r="A35" s="75"/>
      <c r="B35" s="75"/>
      <c r="C35" s="75"/>
      <c r="D35" s="75"/>
      <c r="E35" s="11"/>
      <c r="F35" s="11"/>
      <c r="G35" s="74" t="s">
        <v>472</v>
      </c>
      <c r="H35" s="11"/>
    </row>
    <row r="36" spans="1:8" ht="13.5" customHeight="1">
      <c r="A36" s="1"/>
      <c r="B36" s="1"/>
      <c r="C36" s="1"/>
      <c r="D36" s="1"/>
      <c r="E36" s="1"/>
      <c r="F36" s="1"/>
      <c r="G36" s="1"/>
      <c r="H36" s="1"/>
    </row>
    <row r="37" spans="1:8" ht="13.5" customHeight="1">
      <c r="A37" s="98" t="s">
        <v>4</v>
      </c>
      <c r="B37" s="99"/>
      <c r="C37" s="99"/>
      <c r="D37" s="100"/>
      <c r="E37" s="3" t="s">
        <v>22</v>
      </c>
      <c r="F37" s="3">
        <f>'Serie B'!L31</f>
        <v>509</v>
      </c>
      <c r="G37" s="3" t="s">
        <v>29</v>
      </c>
      <c r="H37" s="3">
        <v>3</v>
      </c>
    </row>
    <row r="38" spans="1:8" ht="13.5" customHeight="1">
      <c r="A38" s="75"/>
      <c r="B38" s="75"/>
      <c r="C38" s="75"/>
      <c r="D38" s="75"/>
      <c r="E38" s="11"/>
      <c r="F38" s="11"/>
      <c r="G38" s="74" t="s">
        <v>472</v>
      </c>
      <c r="H38" s="11"/>
    </row>
    <row r="39" spans="1:8" ht="13.5" customHeight="1">
      <c r="A39" s="1"/>
      <c r="B39" s="1"/>
      <c r="C39" s="1"/>
      <c r="D39" s="1"/>
      <c r="E39" s="1"/>
      <c r="F39" s="1"/>
      <c r="G39" s="1"/>
      <c r="H39" s="1"/>
    </row>
    <row r="40" spans="1:8" ht="13.5" customHeight="1">
      <c r="A40" s="98" t="s">
        <v>7</v>
      </c>
      <c r="B40" s="99"/>
      <c r="C40" s="99"/>
      <c r="D40" s="100"/>
      <c r="E40" s="3" t="s">
        <v>22</v>
      </c>
      <c r="F40" s="3">
        <f>'Serie B'!S31</f>
        <v>513</v>
      </c>
      <c r="G40" s="3" t="s">
        <v>29</v>
      </c>
      <c r="H40" s="3">
        <v>3</v>
      </c>
    </row>
    <row r="41" spans="1:8" ht="13.5" customHeight="1">
      <c r="A41" s="75"/>
      <c r="B41" s="75"/>
      <c r="C41" s="75"/>
      <c r="D41" s="75"/>
      <c r="E41" s="11"/>
      <c r="F41" s="11"/>
      <c r="G41" s="74" t="s">
        <v>472</v>
      </c>
      <c r="H41" s="11"/>
    </row>
    <row r="42" spans="1:8" ht="13.5" customHeight="1">
      <c r="A42" s="1"/>
      <c r="B42" s="1"/>
      <c r="C42" s="1"/>
      <c r="D42" s="1"/>
      <c r="E42" s="1"/>
      <c r="F42" s="1"/>
      <c r="G42" s="1"/>
      <c r="H42" s="1"/>
    </row>
    <row r="43" spans="1:8" ht="13.5" customHeight="1">
      <c r="A43" s="98" t="s">
        <v>8</v>
      </c>
      <c r="B43" s="99"/>
      <c r="C43" s="99"/>
      <c r="D43" s="100"/>
      <c r="E43" s="3" t="s">
        <v>22</v>
      </c>
      <c r="F43" s="3">
        <f>'Serie B'!Z31</f>
        <v>506</v>
      </c>
      <c r="G43" s="3" t="s">
        <v>29</v>
      </c>
      <c r="H43" s="3">
        <v>3</v>
      </c>
    </row>
    <row r="44" spans="1:8" ht="13.5" customHeight="1">
      <c r="A44" s="75"/>
      <c r="B44" s="75"/>
      <c r="C44" s="75"/>
      <c r="D44" s="75"/>
      <c r="E44" s="75"/>
      <c r="F44" s="75"/>
      <c r="G44" s="74" t="s">
        <v>472</v>
      </c>
      <c r="H44" s="11"/>
    </row>
    <row r="45" spans="1:8" ht="13.5" customHeight="1">
      <c r="A45" s="1"/>
      <c r="B45" s="1"/>
      <c r="C45" s="1"/>
      <c r="D45" s="1"/>
      <c r="E45" s="1"/>
      <c r="F45" s="1"/>
      <c r="G45" s="1"/>
      <c r="H45" s="1"/>
    </row>
    <row r="46" spans="1:8" ht="13.5" customHeight="1">
      <c r="A46" s="98" t="s">
        <v>11</v>
      </c>
      <c r="B46" s="99"/>
      <c r="C46" s="99"/>
      <c r="D46" s="100"/>
      <c r="E46" s="3" t="s">
        <v>22</v>
      </c>
      <c r="F46" s="3">
        <f>'Serie B'!AG31</f>
        <v>516</v>
      </c>
      <c r="G46" s="3" t="s">
        <v>29</v>
      </c>
      <c r="H46" s="3">
        <v>3</v>
      </c>
    </row>
    <row r="47" spans="1:8" ht="13.5" customHeight="1">
      <c r="A47" s="11"/>
      <c r="B47" s="11"/>
      <c r="C47" s="11"/>
      <c r="D47" s="11"/>
      <c r="E47" s="11"/>
      <c r="F47" s="11"/>
      <c r="G47" s="74" t="s">
        <v>472</v>
      </c>
      <c r="H47" s="11"/>
    </row>
    <row r="48" spans="1:8" ht="13.5" customHeight="1">
      <c r="A48" s="1"/>
      <c r="B48" s="1"/>
      <c r="C48" s="1"/>
      <c r="D48" s="1"/>
      <c r="E48" s="1"/>
      <c r="F48" s="1"/>
      <c r="G48" s="1"/>
      <c r="H48" s="1"/>
    </row>
    <row r="49" spans="1:8" ht="13.5" customHeight="1">
      <c r="A49" s="98" t="s">
        <v>13</v>
      </c>
      <c r="B49" s="99"/>
      <c r="C49" s="99"/>
      <c r="D49" s="100"/>
      <c r="E49" s="3" t="s">
        <v>22</v>
      </c>
      <c r="F49" s="3">
        <f>'Serie B'!AN31</f>
        <v>509</v>
      </c>
      <c r="G49" s="3" t="s">
        <v>29</v>
      </c>
      <c r="H49" s="3">
        <v>3</v>
      </c>
    </row>
    <row r="50" spans="1:8" ht="13.5" customHeight="1">
      <c r="A50" s="75"/>
      <c r="B50" s="75"/>
      <c r="C50" s="75"/>
      <c r="D50" s="11"/>
      <c r="E50" s="11"/>
      <c r="F50" s="11"/>
      <c r="G50" s="74" t="s">
        <v>472</v>
      </c>
      <c r="H50" s="11"/>
    </row>
    <row r="51" spans="1:8" ht="13.5" customHeight="1">
      <c r="A51" s="1"/>
      <c r="B51" s="1"/>
      <c r="C51" s="1"/>
      <c r="D51" s="1"/>
      <c r="E51" s="1"/>
      <c r="F51" s="1"/>
      <c r="G51" s="1"/>
      <c r="H51" s="1"/>
    </row>
    <row r="52" spans="1:8" ht="13.5" customHeight="1">
      <c r="A52" s="98" t="s">
        <v>16</v>
      </c>
      <c r="B52" s="99"/>
      <c r="C52" s="99"/>
      <c r="D52" s="100"/>
      <c r="E52" s="3" t="s">
        <v>22</v>
      </c>
      <c r="F52" s="3">
        <f>'Serie B'!AU31</f>
        <v>501</v>
      </c>
      <c r="G52" s="3" t="s">
        <v>29</v>
      </c>
      <c r="H52" s="3">
        <v>3</v>
      </c>
    </row>
    <row r="53" spans="1:8" ht="13.5" customHeight="1">
      <c r="A53" s="11"/>
      <c r="B53" s="11"/>
      <c r="C53" s="11"/>
      <c r="D53" s="11"/>
      <c r="E53" s="11"/>
      <c r="F53" s="11"/>
      <c r="G53" s="74" t="s">
        <v>472</v>
      </c>
      <c r="H53" s="11"/>
    </row>
    <row r="54" spans="1:8" ht="13.5" customHeight="1">
      <c r="A54" s="1"/>
      <c r="B54" s="1"/>
      <c r="C54" s="1"/>
      <c r="D54" s="1"/>
      <c r="E54" s="1"/>
      <c r="F54" s="1"/>
      <c r="G54" s="1"/>
      <c r="H54" s="1"/>
    </row>
    <row r="55" spans="1:8" ht="13.5" customHeight="1">
      <c r="A55" s="98" t="s">
        <v>18</v>
      </c>
      <c r="B55" s="99"/>
      <c r="C55" s="99"/>
      <c r="D55" s="100"/>
      <c r="E55" s="3" t="s">
        <v>22</v>
      </c>
      <c r="F55" s="3">
        <f>'Serie B'!BB31</f>
        <v>526</v>
      </c>
      <c r="G55" s="3" t="s">
        <v>29</v>
      </c>
      <c r="H55" s="3">
        <v>3</v>
      </c>
    </row>
    <row r="56" spans="1:8" ht="13.5" customHeight="1">
      <c r="A56" s="75"/>
      <c r="B56" s="75"/>
      <c r="C56" s="75"/>
      <c r="D56" s="11"/>
      <c r="E56" s="11"/>
      <c r="F56" s="11"/>
      <c r="G56" s="74" t="s">
        <v>472</v>
      </c>
      <c r="H56" s="11"/>
    </row>
    <row r="57" spans="1:8" ht="13.5" customHeight="1">
      <c r="A57" s="1"/>
      <c r="B57" s="1"/>
      <c r="C57" s="1"/>
      <c r="D57" s="1"/>
      <c r="E57" s="1"/>
      <c r="F57" s="1"/>
      <c r="G57" s="1"/>
      <c r="H57" s="1"/>
    </row>
    <row r="58" spans="1:8" ht="13.5" customHeight="1">
      <c r="A58" s="98" t="s">
        <v>20</v>
      </c>
      <c r="B58" s="99"/>
      <c r="C58" s="99"/>
      <c r="D58" s="100"/>
      <c r="E58" s="3" t="s">
        <v>22</v>
      </c>
      <c r="F58" s="3">
        <f>'Serie B'!BI31</f>
        <v>503</v>
      </c>
      <c r="G58" s="3" t="s">
        <v>29</v>
      </c>
      <c r="H58" s="3">
        <v>3</v>
      </c>
    </row>
    <row r="59" spans="1:8" ht="13.5" customHeight="1">
      <c r="A59" s="11"/>
      <c r="B59" s="11"/>
      <c r="C59" s="11"/>
      <c r="D59" s="11"/>
      <c r="E59" s="11"/>
      <c r="F59" s="11"/>
      <c r="G59" s="74" t="s">
        <v>472</v>
      </c>
      <c r="H59" s="11"/>
    </row>
    <row r="60" spans="1:8" ht="13.5" customHeight="1">
      <c r="A60" s="1"/>
      <c r="B60" s="1"/>
      <c r="C60" s="1"/>
      <c r="D60" s="1"/>
      <c r="E60" s="1"/>
      <c r="F60" s="1"/>
      <c r="G60" s="1"/>
      <c r="H60" s="1"/>
    </row>
    <row r="61" spans="1:8" ht="13.5" customHeight="1">
      <c r="A61" s="98" t="s">
        <v>23</v>
      </c>
      <c r="B61" s="99"/>
      <c r="C61" s="99"/>
      <c r="D61" s="100"/>
      <c r="E61" s="3" t="s">
        <v>22</v>
      </c>
      <c r="F61" s="3">
        <f>'Serie B'!BP31</f>
        <v>530</v>
      </c>
      <c r="G61" s="3" t="s">
        <v>29</v>
      </c>
      <c r="H61" s="3">
        <v>3</v>
      </c>
    </row>
    <row r="62" spans="1:8" ht="13.5" customHeight="1">
      <c r="A62" s="75"/>
      <c r="B62" s="75"/>
      <c r="C62" s="75"/>
      <c r="D62" s="11"/>
      <c r="E62" s="11"/>
      <c r="F62" s="11"/>
      <c r="G62" s="74" t="s">
        <v>472</v>
      </c>
      <c r="H62" s="11"/>
    </row>
    <row r="63" spans="1:8" ht="13.5" customHeight="1">
      <c r="A63" s="1"/>
      <c r="B63" s="1"/>
      <c r="C63" s="1"/>
      <c r="D63" s="1"/>
      <c r="E63" s="1"/>
      <c r="F63" s="1"/>
      <c r="G63" s="1"/>
      <c r="H63" s="1"/>
    </row>
    <row r="64" spans="1:8" ht="13.5" customHeight="1">
      <c r="A64" s="1"/>
      <c r="B64" s="1"/>
      <c r="C64" s="1"/>
      <c r="D64" s="1"/>
      <c r="E64" s="1"/>
      <c r="F64" s="1"/>
      <c r="G64" s="1"/>
      <c r="H64" s="1"/>
    </row>
    <row r="65" spans="1:8" ht="14">
      <c r="A65" s="1"/>
      <c r="B65" s="1"/>
      <c r="C65" s="1"/>
      <c r="D65" s="1"/>
      <c r="E65" s="1"/>
      <c r="F65" s="1"/>
      <c r="G65" s="1"/>
      <c r="H65" s="1"/>
    </row>
    <row r="66" spans="1:8" ht="20">
      <c r="A66" s="96" t="s">
        <v>474</v>
      </c>
      <c r="B66" s="101"/>
      <c r="C66" s="101"/>
      <c r="D66" s="101"/>
      <c r="E66" s="101"/>
      <c r="F66" s="101"/>
      <c r="G66" s="101"/>
      <c r="H66" s="101"/>
    </row>
    <row r="67" spans="1:8" ht="13.5" customHeight="1">
      <c r="A67" s="98" t="s">
        <v>477</v>
      </c>
      <c r="B67" s="99"/>
      <c r="C67" s="99"/>
      <c r="D67" s="100"/>
      <c r="E67" s="3" t="s">
        <v>22</v>
      </c>
      <c r="F67" s="3">
        <f>'Serie C'!E31</f>
        <v>513</v>
      </c>
      <c r="G67" s="3" t="s">
        <v>29</v>
      </c>
      <c r="H67" s="3">
        <v>3</v>
      </c>
    </row>
    <row r="68" spans="1:8" ht="13.5" customHeight="1">
      <c r="A68" s="78"/>
      <c r="B68" s="78"/>
      <c r="C68" s="75"/>
      <c r="D68" s="75"/>
      <c r="E68" s="11"/>
      <c r="F68" s="11"/>
      <c r="G68" s="74" t="s">
        <v>472</v>
      </c>
      <c r="H68" s="11"/>
    </row>
    <row r="69" spans="1:8" ht="13.5" customHeight="1">
      <c r="A69" s="1"/>
      <c r="B69" s="1"/>
      <c r="C69" s="1"/>
      <c r="D69" s="1"/>
      <c r="E69" s="1"/>
      <c r="F69" s="1"/>
      <c r="G69" s="1"/>
      <c r="H69" s="1"/>
    </row>
    <row r="70" spans="1:8" ht="13.5" customHeight="1">
      <c r="A70" s="98" t="s">
        <v>478</v>
      </c>
      <c r="B70" s="99"/>
      <c r="C70" s="99"/>
      <c r="D70" s="100"/>
      <c r="E70" s="3" t="s">
        <v>22</v>
      </c>
      <c r="F70" s="3">
        <f>'Serie C'!L31</f>
        <v>612</v>
      </c>
      <c r="G70" s="3" t="s">
        <v>29</v>
      </c>
      <c r="H70" s="3">
        <v>3</v>
      </c>
    </row>
    <row r="71" spans="1:8" ht="13.5" customHeight="1">
      <c r="A71" s="75"/>
      <c r="B71" s="75"/>
      <c r="C71" s="75"/>
      <c r="D71" s="75"/>
      <c r="E71" s="11"/>
      <c r="F71" s="11"/>
      <c r="G71" s="74" t="s">
        <v>472</v>
      </c>
      <c r="H71" s="11"/>
    </row>
    <row r="72" spans="1:8" ht="13.5" customHeight="1">
      <c r="A72" s="1"/>
      <c r="B72" s="1"/>
      <c r="C72" s="1"/>
      <c r="D72" s="1"/>
      <c r="E72" s="1"/>
      <c r="F72" s="1"/>
      <c r="G72" s="1"/>
      <c r="H72" s="1"/>
    </row>
    <row r="73" spans="1:8" ht="13.5" customHeight="1">
      <c r="A73" s="98" t="s">
        <v>479</v>
      </c>
      <c r="B73" s="99"/>
      <c r="C73" s="99"/>
      <c r="D73" s="100"/>
      <c r="E73" s="3" t="s">
        <v>22</v>
      </c>
      <c r="F73" s="3">
        <f>'Serie C'!S31</f>
        <v>511</v>
      </c>
      <c r="G73" s="3" t="s">
        <v>29</v>
      </c>
      <c r="H73" s="3">
        <v>3</v>
      </c>
    </row>
    <row r="74" spans="1:8" ht="13.5" customHeight="1">
      <c r="A74" s="75"/>
      <c r="B74" s="75"/>
      <c r="C74" s="75"/>
      <c r="D74" s="75"/>
      <c r="E74" s="11"/>
      <c r="F74" s="11"/>
      <c r="G74" s="74" t="s">
        <v>472</v>
      </c>
      <c r="H74" s="11"/>
    </row>
    <row r="75" spans="1:8" ht="13.5" customHeight="1">
      <c r="A75" s="1"/>
      <c r="B75" s="1"/>
      <c r="C75" s="1"/>
      <c r="D75" s="1"/>
      <c r="E75" s="1"/>
      <c r="F75" s="1"/>
      <c r="G75" s="1"/>
      <c r="H75" s="1"/>
    </row>
    <row r="76" spans="1:8" ht="13.5" customHeight="1">
      <c r="A76" s="98" t="s">
        <v>95</v>
      </c>
      <c r="B76" s="99"/>
      <c r="C76" s="99"/>
      <c r="D76" s="100"/>
      <c r="E76" s="3" t="s">
        <v>22</v>
      </c>
      <c r="F76" s="3">
        <f>'Serie C'!Z31</f>
        <v>501</v>
      </c>
      <c r="G76" s="3" t="s">
        <v>29</v>
      </c>
      <c r="H76" s="3">
        <v>3</v>
      </c>
    </row>
    <row r="77" spans="1:8" ht="13.5" customHeight="1">
      <c r="A77" s="75"/>
      <c r="B77" s="75"/>
      <c r="C77" s="75"/>
      <c r="D77" s="75"/>
      <c r="E77" s="75"/>
      <c r="F77" s="75"/>
      <c r="G77" s="74" t="s">
        <v>472</v>
      </c>
      <c r="H77" s="11"/>
    </row>
    <row r="78" spans="1:8" ht="13.5" customHeight="1">
      <c r="A78" s="1"/>
      <c r="B78" s="1"/>
      <c r="C78" s="1"/>
      <c r="D78" s="1"/>
      <c r="E78" s="1"/>
      <c r="F78" s="1"/>
      <c r="G78" s="1"/>
      <c r="H78" s="1"/>
    </row>
    <row r="79" spans="1:8" ht="13.5" customHeight="1">
      <c r="A79" s="98" t="s">
        <v>480</v>
      </c>
      <c r="B79" s="99"/>
      <c r="C79" s="99"/>
      <c r="D79" s="100"/>
      <c r="E79" s="3" t="s">
        <v>22</v>
      </c>
      <c r="F79" s="3">
        <f>'Serie C'!AG31</f>
        <v>520</v>
      </c>
      <c r="G79" s="3" t="s">
        <v>29</v>
      </c>
      <c r="H79" s="3">
        <v>3</v>
      </c>
    </row>
    <row r="80" spans="1:8" ht="13.5" customHeight="1">
      <c r="A80" s="11"/>
      <c r="B80" s="11"/>
      <c r="C80" s="11"/>
      <c r="D80" s="11"/>
      <c r="E80" s="11"/>
      <c r="F80" s="11"/>
      <c r="G80" s="74" t="s">
        <v>472</v>
      </c>
      <c r="H80" s="11"/>
    </row>
    <row r="81" spans="1:8" ht="13.5" customHeight="1">
      <c r="A81" s="1"/>
      <c r="B81" s="1"/>
      <c r="C81" s="1"/>
      <c r="D81" s="1"/>
      <c r="E81" s="1"/>
      <c r="F81" s="1"/>
      <c r="G81" s="1"/>
      <c r="H81" s="1"/>
    </row>
    <row r="82" spans="1:8" ht="13.5" customHeight="1">
      <c r="A82" s="98" t="s">
        <v>481</v>
      </c>
      <c r="B82" s="99"/>
      <c r="C82" s="99"/>
      <c r="D82" s="100"/>
      <c r="E82" s="3" t="s">
        <v>22</v>
      </c>
      <c r="F82" s="3">
        <f>'Serie C'!AN31</f>
        <v>509</v>
      </c>
      <c r="G82" s="3" t="s">
        <v>29</v>
      </c>
      <c r="H82" s="3">
        <v>3</v>
      </c>
    </row>
    <row r="83" spans="1:8" ht="13.5" customHeight="1">
      <c r="A83" s="75"/>
      <c r="B83" s="75"/>
      <c r="C83" s="75"/>
      <c r="D83" s="11"/>
      <c r="E83" s="11"/>
      <c r="F83" s="11"/>
      <c r="G83" s="74" t="s">
        <v>472</v>
      </c>
      <c r="H83" s="11"/>
    </row>
    <row r="84" spans="1:8" ht="13.5" customHeight="1">
      <c r="A84" s="1"/>
      <c r="B84" s="1"/>
      <c r="C84" s="1"/>
      <c r="D84" s="1"/>
      <c r="E84" s="1"/>
      <c r="F84" s="1"/>
      <c r="G84" s="1"/>
      <c r="H84" s="1"/>
    </row>
    <row r="85" spans="1:8" ht="13.5" customHeight="1">
      <c r="A85" s="98" t="s">
        <v>482</v>
      </c>
      <c r="B85" s="99"/>
      <c r="C85" s="99"/>
      <c r="D85" s="100"/>
      <c r="E85" s="3" t="s">
        <v>22</v>
      </c>
      <c r="F85" s="3">
        <f>'Serie C'!AU31</f>
        <v>513</v>
      </c>
      <c r="G85" s="3" t="s">
        <v>29</v>
      </c>
      <c r="H85" s="3">
        <v>3</v>
      </c>
    </row>
    <row r="86" spans="1:8" ht="13.5" customHeight="1">
      <c r="A86" s="11"/>
      <c r="B86" s="11"/>
      <c r="C86" s="11"/>
      <c r="D86" s="11"/>
      <c r="E86" s="11"/>
      <c r="F86" s="11"/>
      <c r="G86" s="74" t="s">
        <v>472</v>
      </c>
      <c r="H86" s="11"/>
    </row>
    <row r="87" spans="1:8" ht="13.5" customHeight="1">
      <c r="A87" s="1"/>
      <c r="B87" s="1"/>
      <c r="C87" s="1"/>
      <c r="D87" s="1"/>
      <c r="E87" s="1"/>
      <c r="F87" s="1"/>
      <c r="G87" s="1"/>
      <c r="H87" s="1"/>
    </row>
    <row r="88" spans="1:8" ht="13.5" customHeight="1">
      <c r="A88" s="98" t="s">
        <v>483</v>
      </c>
      <c r="B88" s="99"/>
      <c r="C88" s="99"/>
      <c r="D88" s="100"/>
      <c r="E88" s="3" t="s">
        <v>22</v>
      </c>
      <c r="F88" s="3">
        <f>'Serie C'!BB31</f>
        <v>511</v>
      </c>
      <c r="G88" s="3" t="s">
        <v>29</v>
      </c>
      <c r="H88" s="3">
        <v>3</v>
      </c>
    </row>
    <row r="89" spans="1:8" ht="13.5" customHeight="1">
      <c r="A89" s="75"/>
      <c r="B89" s="75"/>
      <c r="C89" s="75"/>
      <c r="D89" s="11"/>
      <c r="E89" s="11"/>
      <c r="F89" s="11"/>
      <c r="G89" s="74" t="s">
        <v>472</v>
      </c>
      <c r="H89" s="11"/>
    </row>
    <row r="90" spans="1:8" ht="13.5" customHeight="1">
      <c r="A90" s="1"/>
      <c r="B90" s="1"/>
      <c r="C90" s="1"/>
      <c r="D90" s="1"/>
      <c r="E90" s="1"/>
      <c r="F90" s="1"/>
      <c r="G90" s="1"/>
      <c r="H90" s="1"/>
    </row>
    <row r="91" spans="1:8" ht="13.5" customHeight="1">
      <c r="A91" s="98" t="s">
        <v>484</v>
      </c>
      <c r="B91" s="99"/>
      <c r="C91" s="99"/>
      <c r="D91" s="100"/>
      <c r="E91" s="3" t="s">
        <v>22</v>
      </c>
      <c r="F91" s="3">
        <f>'Serie C'!BI31</f>
        <v>528</v>
      </c>
      <c r="G91" s="3" t="s">
        <v>29</v>
      </c>
      <c r="H91" s="3">
        <v>3</v>
      </c>
    </row>
    <row r="92" spans="1:8" ht="13.5" customHeight="1">
      <c r="A92" s="11"/>
      <c r="B92" s="11"/>
      <c r="C92" s="11"/>
      <c r="D92" s="11"/>
      <c r="E92" s="11"/>
      <c r="F92" s="11"/>
      <c r="G92" s="74" t="s">
        <v>472</v>
      </c>
      <c r="H92" s="11"/>
    </row>
    <row r="93" spans="1:8" ht="13.5" customHeight="1">
      <c r="A93" s="1"/>
      <c r="B93" s="1"/>
      <c r="C93" s="1"/>
      <c r="D93" s="1"/>
      <c r="E93" s="1"/>
      <c r="F93" s="1"/>
      <c r="G93" s="1"/>
      <c r="H93" s="1"/>
    </row>
    <row r="94" spans="1:8" ht="13.5" customHeight="1">
      <c r="A94" s="98" t="s">
        <v>485</v>
      </c>
      <c r="B94" s="99"/>
      <c r="C94" s="99"/>
      <c r="D94" s="100"/>
      <c r="E94" s="3" t="s">
        <v>22</v>
      </c>
      <c r="F94" s="3">
        <f>'Serie C'!BP31</f>
        <v>518</v>
      </c>
      <c r="G94" s="3" t="s">
        <v>29</v>
      </c>
      <c r="H94" s="3">
        <v>3</v>
      </c>
    </row>
    <row r="95" spans="1:8" ht="13.5" customHeight="1">
      <c r="A95" s="75"/>
      <c r="B95" s="75"/>
      <c r="C95" s="75"/>
      <c r="D95" s="11"/>
      <c r="E95" s="11"/>
      <c r="F95" s="11"/>
      <c r="G95" s="74" t="s">
        <v>472</v>
      </c>
      <c r="H95" s="11"/>
    </row>
    <row r="96" spans="1:8" ht="13.5" customHeight="1">
      <c r="A96" s="1"/>
      <c r="B96" s="1"/>
      <c r="C96" s="1"/>
      <c r="D96" s="1"/>
      <c r="E96" s="1"/>
      <c r="F96" s="1"/>
      <c r="G96" s="1"/>
      <c r="H96" s="1"/>
    </row>
    <row r="97" spans="1:8" ht="13.5" customHeight="1">
      <c r="A97" s="1"/>
      <c r="B97" s="1"/>
      <c r="C97" s="1"/>
      <c r="D97" s="1"/>
      <c r="E97" s="1"/>
      <c r="F97" s="1"/>
      <c r="G97" s="1"/>
      <c r="H97" s="1"/>
    </row>
    <row r="98" spans="1:8" ht="13.5" customHeight="1">
      <c r="A98" s="1"/>
      <c r="B98" s="1"/>
      <c r="C98" s="1"/>
      <c r="D98" s="1"/>
      <c r="E98" s="1"/>
      <c r="F98" s="1"/>
      <c r="G98" s="1"/>
      <c r="H98" s="1"/>
    </row>
    <row r="99" spans="1:8" ht="20">
      <c r="A99" s="96" t="s">
        <v>189</v>
      </c>
      <c r="B99" s="97"/>
      <c r="C99" s="97"/>
      <c r="D99" s="97"/>
      <c r="E99" s="97"/>
      <c r="F99" s="97"/>
      <c r="G99" s="97"/>
      <c r="H99" s="97"/>
    </row>
    <row r="100" spans="1:8" ht="13.5" customHeight="1">
      <c r="A100" s="92" t="s">
        <v>418</v>
      </c>
      <c r="B100" s="92"/>
      <c r="C100" s="92"/>
      <c r="D100" s="93"/>
      <c r="E100" s="3" t="s">
        <v>22</v>
      </c>
      <c r="F100" s="3">
        <f>'Serie D'!E31</f>
        <v>550</v>
      </c>
      <c r="G100" s="3" t="s">
        <v>29</v>
      </c>
      <c r="H100" s="3">
        <v>3</v>
      </c>
    </row>
    <row r="101" spans="1:8" ht="13.5" customHeight="1">
      <c r="A101" s="79"/>
      <c r="B101" s="80"/>
      <c r="C101" s="77"/>
      <c r="D101" s="77"/>
      <c r="E101" s="11"/>
      <c r="F101" s="11"/>
      <c r="G101" s="74" t="s">
        <v>472</v>
      </c>
      <c r="H101" s="11"/>
    </row>
    <row r="102" spans="1:8" ht="13.5" customHeight="1">
      <c r="A102" s="39"/>
      <c r="B102" s="39"/>
      <c r="C102" s="39"/>
      <c r="D102" s="39"/>
      <c r="E102" s="1"/>
      <c r="F102" s="1"/>
      <c r="G102" s="1"/>
      <c r="H102" s="1"/>
    </row>
    <row r="103" spans="1:8" ht="13.5" customHeight="1">
      <c r="A103" s="92" t="s">
        <v>419</v>
      </c>
      <c r="B103" s="92"/>
      <c r="C103" s="92"/>
      <c r="D103" s="93"/>
      <c r="E103" s="3" t="s">
        <v>22</v>
      </c>
      <c r="F103" s="3">
        <f>'Serie D'!L31</f>
        <v>517</v>
      </c>
      <c r="G103" s="3" t="s">
        <v>29</v>
      </c>
      <c r="H103" s="3">
        <v>3</v>
      </c>
    </row>
    <row r="104" spans="1:8" ht="13.5" customHeight="1">
      <c r="A104" s="79"/>
      <c r="B104" s="80"/>
      <c r="C104" s="77"/>
      <c r="D104" s="77"/>
      <c r="E104" s="11"/>
      <c r="F104" s="11"/>
      <c r="G104" s="74" t="s">
        <v>472</v>
      </c>
      <c r="H104" s="11"/>
    </row>
    <row r="105" spans="1:8" ht="13.5" customHeight="1">
      <c r="A105" s="39"/>
      <c r="B105" s="39"/>
      <c r="C105" s="39"/>
      <c r="D105" s="39"/>
      <c r="E105" s="1"/>
      <c r="F105" s="1"/>
      <c r="G105" s="1"/>
      <c r="H105" s="1"/>
    </row>
    <row r="106" spans="1:8" ht="13.5" customHeight="1">
      <c r="A106" s="92" t="s">
        <v>486</v>
      </c>
      <c r="B106" s="92"/>
      <c r="C106" s="92"/>
      <c r="D106" s="93"/>
      <c r="E106" s="3" t="s">
        <v>22</v>
      </c>
      <c r="F106" s="3">
        <f>'Serie D'!S31</f>
        <v>511</v>
      </c>
      <c r="G106" s="3" t="s">
        <v>29</v>
      </c>
      <c r="H106" s="3">
        <v>3</v>
      </c>
    </row>
    <row r="107" spans="1:8" ht="13.5" customHeight="1">
      <c r="A107" s="76"/>
      <c r="B107" s="77"/>
      <c r="C107" s="77"/>
      <c r="D107" s="77"/>
      <c r="E107" s="11"/>
      <c r="F107" s="11"/>
      <c r="G107" s="74" t="s">
        <v>472</v>
      </c>
      <c r="H107" s="11"/>
    </row>
    <row r="108" spans="1:8" ht="13.5" customHeight="1">
      <c r="A108" s="39"/>
      <c r="B108" s="39"/>
      <c r="C108" s="39"/>
      <c r="D108" s="39"/>
      <c r="E108" s="1"/>
      <c r="F108" s="1"/>
      <c r="G108" s="1"/>
      <c r="H108" s="1"/>
    </row>
    <row r="109" spans="1:8" ht="13.5" customHeight="1">
      <c r="A109" s="92" t="s">
        <v>421</v>
      </c>
      <c r="B109" s="92"/>
      <c r="C109" s="92"/>
      <c r="D109" s="93"/>
      <c r="E109" s="3" t="s">
        <v>22</v>
      </c>
      <c r="F109" s="3">
        <f>'Serie D'!Z31</f>
        <v>503</v>
      </c>
      <c r="G109" s="3" t="s">
        <v>29</v>
      </c>
      <c r="H109" s="3">
        <v>3</v>
      </c>
    </row>
    <row r="110" spans="1:8" ht="13.5" customHeight="1">
      <c r="A110" s="76"/>
      <c r="B110" s="77"/>
      <c r="C110" s="77"/>
      <c r="D110" s="77"/>
      <c r="E110" s="11"/>
      <c r="F110" s="75"/>
      <c r="G110" s="74" t="s">
        <v>472</v>
      </c>
      <c r="H110" s="11"/>
    </row>
    <row r="111" spans="1:8" ht="13.5" customHeight="1">
      <c r="A111" s="39"/>
      <c r="B111" s="39"/>
      <c r="C111" s="39"/>
      <c r="D111" s="39"/>
      <c r="E111" s="1"/>
      <c r="F111" s="1"/>
      <c r="G111" s="1"/>
      <c r="H111" s="1"/>
    </row>
    <row r="112" spans="1:8" ht="13.5" customHeight="1">
      <c r="A112" s="92" t="s">
        <v>422</v>
      </c>
      <c r="B112" s="92"/>
      <c r="C112" s="92"/>
      <c r="D112" s="93"/>
      <c r="E112" s="3" t="s">
        <v>22</v>
      </c>
      <c r="F112" s="3">
        <f>'Serie D'!AG31</f>
        <v>503</v>
      </c>
      <c r="G112" s="3" t="s">
        <v>29</v>
      </c>
      <c r="H112" s="3">
        <v>3</v>
      </c>
    </row>
    <row r="113" spans="1:8" ht="13.5" customHeight="1">
      <c r="A113" s="76"/>
      <c r="B113" s="77"/>
      <c r="C113" s="77"/>
      <c r="D113" s="77"/>
      <c r="E113" s="11"/>
      <c r="F113" s="11"/>
      <c r="G113" s="74" t="s">
        <v>472</v>
      </c>
      <c r="H113" s="11"/>
    </row>
    <row r="114" spans="1:8" ht="13.5" customHeight="1">
      <c r="A114" s="39"/>
      <c r="B114" s="39"/>
      <c r="C114" s="39"/>
      <c r="D114" s="39"/>
      <c r="E114" s="1"/>
      <c r="F114" s="1"/>
      <c r="G114" s="1"/>
      <c r="H114" s="1"/>
    </row>
    <row r="115" spans="1:8" ht="13.5" customHeight="1">
      <c r="A115" s="92" t="s">
        <v>423</v>
      </c>
      <c r="B115" s="92"/>
      <c r="C115" s="92"/>
      <c r="D115" s="93"/>
      <c r="E115" s="3" t="s">
        <v>22</v>
      </c>
      <c r="F115" s="3">
        <f>'Serie D'!AN31</f>
        <v>514</v>
      </c>
      <c r="G115" s="3" t="s">
        <v>29</v>
      </c>
      <c r="H115" s="3">
        <v>3</v>
      </c>
    </row>
    <row r="116" spans="1:8" ht="13.5" customHeight="1">
      <c r="A116" s="76"/>
      <c r="B116" s="77"/>
      <c r="C116" s="77"/>
      <c r="D116" s="77"/>
      <c r="E116" s="11"/>
      <c r="F116" s="11"/>
      <c r="G116" s="74" t="s">
        <v>472</v>
      </c>
      <c r="H116" s="11"/>
    </row>
    <row r="117" spans="1:8" ht="13.5" customHeight="1">
      <c r="A117" s="39"/>
      <c r="B117" s="39"/>
      <c r="C117" s="39"/>
      <c r="D117" s="39"/>
      <c r="E117" s="1"/>
      <c r="F117" s="1"/>
      <c r="G117" s="1"/>
      <c r="H117" s="1"/>
    </row>
    <row r="118" spans="1:8" ht="15.75" customHeight="1">
      <c r="A118" s="92" t="s">
        <v>426</v>
      </c>
      <c r="B118" s="92"/>
      <c r="C118" s="92"/>
      <c r="D118" s="93"/>
      <c r="E118" s="3" t="s">
        <v>22</v>
      </c>
      <c r="F118" s="3">
        <f>'Serie D'!AU31</f>
        <v>510</v>
      </c>
      <c r="G118" s="3" t="s">
        <v>29</v>
      </c>
      <c r="H118" s="3">
        <v>3</v>
      </c>
    </row>
    <row r="119" spans="1:8" ht="15.75" customHeight="1">
      <c r="A119" s="76"/>
      <c r="B119" s="77"/>
      <c r="C119" s="77"/>
      <c r="D119" s="77"/>
      <c r="E119" s="11"/>
      <c r="F119" s="11"/>
      <c r="G119" s="74" t="s">
        <v>472</v>
      </c>
      <c r="H119" s="11"/>
    </row>
    <row r="120" spans="1:8" ht="15.75" customHeight="1">
      <c r="A120" s="39"/>
      <c r="B120" s="39"/>
      <c r="C120" s="39"/>
      <c r="D120" s="39"/>
      <c r="F120" s="1"/>
      <c r="G120" s="1"/>
      <c r="H120" s="1"/>
    </row>
    <row r="121" spans="1:8" ht="15.75" customHeight="1">
      <c r="A121" s="92" t="s">
        <v>424</v>
      </c>
      <c r="B121" s="92"/>
      <c r="C121" s="92"/>
      <c r="D121" s="93"/>
      <c r="E121" s="3" t="s">
        <v>22</v>
      </c>
      <c r="F121" s="3">
        <f>'Serie D'!BB31</f>
        <v>513</v>
      </c>
      <c r="G121" s="3" t="s">
        <v>29</v>
      </c>
      <c r="H121" s="3">
        <v>3</v>
      </c>
    </row>
    <row r="122" spans="1:8" ht="15.75" customHeight="1">
      <c r="A122" s="76"/>
      <c r="B122" s="77"/>
      <c r="C122" s="77"/>
      <c r="D122" s="77"/>
      <c r="E122" s="11"/>
      <c r="F122" s="11"/>
      <c r="G122" s="74" t="s">
        <v>472</v>
      </c>
      <c r="H122" s="11"/>
    </row>
    <row r="123" spans="1:8" ht="15.75" customHeight="1">
      <c r="A123" s="39"/>
      <c r="B123" s="39"/>
      <c r="C123" s="39"/>
      <c r="D123" s="39"/>
      <c r="F123" s="1"/>
      <c r="G123" s="1"/>
      <c r="H123" s="1"/>
    </row>
    <row r="124" spans="1:8" ht="15.75" customHeight="1">
      <c r="A124" s="92" t="s">
        <v>487</v>
      </c>
      <c r="B124" s="92"/>
      <c r="C124" s="92"/>
      <c r="D124" s="93"/>
      <c r="E124" s="3" t="s">
        <v>22</v>
      </c>
      <c r="F124" s="3">
        <f>'Serie D'!BI31</f>
        <v>506</v>
      </c>
      <c r="G124" s="3" t="s">
        <v>29</v>
      </c>
      <c r="H124" s="3">
        <v>3</v>
      </c>
    </row>
    <row r="125" spans="1:8" ht="15.75" customHeight="1">
      <c r="A125" s="76"/>
      <c r="B125" s="77"/>
      <c r="C125" s="77"/>
      <c r="D125" s="77"/>
      <c r="E125" s="11"/>
      <c r="F125" s="11"/>
      <c r="G125" s="74" t="s">
        <v>472</v>
      </c>
      <c r="H125" s="11"/>
    </row>
    <row r="126" spans="1:8" ht="15.75" customHeight="1">
      <c r="A126" s="39"/>
      <c r="B126" s="39"/>
      <c r="C126" s="39"/>
      <c r="D126" s="39"/>
      <c r="F126" s="1"/>
      <c r="G126" s="1"/>
      <c r="H126" s="1"/>
    </row>
    <row r="127" spans="1:8" ht="15.75" customHeight="1">
      <c r="A127" s="92" t="s">
        <v>425</v>
      </c>
      <c r="B127" s="92"/>
      <c r="C127" s="92"/>
      <c r="D127" s="93"/>
      <c r="E127" s="3" t="s">
        <v>22</v>
      </c>
      <c r="F127" s="3">
        <f>'Serie D'!BP31</f>
        <v>507</v>
      </c>
      <c r="G127" s="3" t="s">
        <v>29</v>
      </c>
      <c r="H127" s="3">
        <v>3</v>
      </c>
    </row>
    <row r="128" spans="1:8" ht="15.75" customHeight="1">
      <c r="A128" s="76"/>
      <c r="B128" s="77"/>
      <c r="C128" s="77"/>
      <c r="D128" s="77"/>
      <c r="E128" s="11"/>
      <c r="F128" s="11"/>
      <c r="G128" s="74" t="s">
        <v>472</v>
      </c>
      <c r="H128" s="11"/>
    </row>
    <row r="129" spans="1:8" ht="15.75" customHeight="1"/>
    <row r="130" spans="1:8" ht="15.75" customHeight="1"/>
    <row r="131" spans="1:8" ht="15.75" customHeight="1"/>
    <row r="132" spans="1:8" ht="20">
      <c r="A132" s="96" t="s">
        <v>473</v>
      </c>
      <c r="B132" s="97"/>
      <c r="C132" s="97"/>
      <c r="D132" s="97"/>
      <c r="E132" s="97"/>
      <c r="F132" s="97"/>
      <c r="G132" s="97"/>
      <c r="H132" s="97"/>
    </row>
    <row r="133" spans="1:8" ht="15.75" customHeight="1">
      <c r="A133" s="92" t="s">
        <v>441</v>
      </c>
      <c r="B133" s="92"/>
      <c r="C133" s="92"/>
      <c r="D133" s="93"/>
      <c r="E133" s="3" t="s">
        <v>22</v>
      </c>
      <c r="F133" s="3">
        <f>Eccellenza!E31</f>
        <v>501</v>
      </c>
      <c r="G133" s="3" t="s">
        <v>29</v>
      </c>
      <c r="H133" s="3">
        <v>3</v>
      </c>
    </row>
    <row r="134" spans="1:8" ht="15.75" customHeight="1">
      <c r="A134" s="79"/>
      <c r="B134" s="80"/>
      <c r="C134" s="77"/>
      <c r="D134" s="77"/>
      <c r="E134" s="11"/>
      <c r="F134" s="11"/>
      <c r="G134" s="74" t="s">
        <v>472</v>
      </c>
      <c r="H134" s="11"/>
    </row>
    <row r="135" spans="1:8" ht="15.75" customHeight="1">
      <c r="A135" s="39"/>
      <c r="B135" s="39"/>
      <c r="C135" s="39"/>
      <c r="D135" s="39"/>
      <c r="E135" s="1"/>
      <c r="F135" s="1"/>
      <c r="G135" s="1"/>
      <c r="H135" s="1"/>
    </row>
    <row r="136" spans="1:8" ht="15.75" customHeight="1">
      <c r="A136" s="92" t="s">
        <v>457</v>
      </c>
      <c r="B136" s="92"/>
      <c r="C136" s="92"/>
      <c r="D136" s="93"/>
      <c r="E136" s="3" t="s">
        <v>22</v>
      </c>
      <c r="F136" s="3">
        <f>Eccellenza!L31</f>
        <v>501</v>
      </c>
      <c r="G136" s="3" t="s">
        <v>29</v>
      </c>
      <c r="H136" s="3">
        <v>3</v>
      </c>
    </row>
    <row r="137" spans="1:8" ht="15.75" customHeight="1">
      <c r="A137" s="79"/>
      <c r="B137" s="80"/>
      <c r="C137" s="77"/>
      <c r="D137" s="77"/>
      <c r="E137" s="11"/>
      <c r="F137" s="11"/>
      <c r="G137" s="74" t="s">
        <v>472</v>
      </c>
      <c r="H137" s="11"/>
    </row>
    <row r="138" spans="1:8" ht="15.75" customHeight="1">
      <c r="A138" s="39"/>
      <c r="B138" s="39"/>
      <c r="C138" s="39"/>
      <c r="D138" s="39"/>
      <c r="E138" s="1"/>
      <c r="F138" s="1"/>
      <c r="G138" s="1"/>
      <c r="H138" s="1"/>
    </row>
    <row r="139" spans="1:8" ht="15.75" customHeight="1">
      <c r="A139" s="92" t="s">
        <v>442</v>
      </c>
      <c r="B139" s="92"/>
      <c r="C139" s="92"/>
      <c r="D139" s="93"/>
      <c r="E139" s="3" t="s">
        <v>22</v>
      </c>
      <c r="F139" s="3">
        <f>Eccellenza!S31</f>
        <v>514</v>
      </c>
      <c r="G139" s="3" t="s">
        <v>29</v>
      </c>
      <c r="H139" s="3">
        <v>3</v>
      </c>
    </row>
    <row r="140" spans="1:8" ht="15.75" customHeight="1">
      <c r="A140" s="76"/>
      <c r="B140" s="77"/>
      <c r="C140" s="77"/>
      <c r="D140" s="77"/>
      <c r="E140" s="11"/>
      <c r="F140" s="11"/>
      <c r="G140" s="74" t="s">
        <v>472</v>
      </c>
      <c r="H140" s="11"/>
    </row>
    <row r="141" spans="1:8" ht="15.75" customHeight="1">
      <c r="A141" s="39"/>
      <c r="B141" s="39"/>
      <c r="C141" s="39"/>
      <c r="D141" s="39"/>
      <c r="E141" s="1"/>
      <c r="F141" s="1"/>
      <c r="G141" s="1"/>
      <c r="H141" s="1"/>
    </row>
    <row r="142" spans="1:8" ht="15.75" customHeight="1">
      <c r="A142" s="94" t="s">
        <v>443</v>
      </c>
      <c r="B142" s="94"/>
      <c r="C142" s="94"/>
      <c r="D142" s="95"/>
      <c r="E142" s="78" t="s">
        <v>22</v>
      </c>
      <c r="F142" s="82">
        <f>Eccellenza!Z31</f>
        <v>530</v>
      </c>
      <c r="G142" s="78" t="s">
        <v>29</v>
      </c>
      <c r="H142" s="78">
        <v>3</v>
      </c>
    </row>
    <row r="143" spans="1:8" ht="15.75" customHeight="1">
      <c r="A143" s="79"/>
      <c r="B143" s="80"/>
      <c r="C143" s="80"/>
      <c r="D143" s="80"/>
      <c r="E143" s="78"/>
      <c r="F143" s="78"/>
      <c r="G143" s="81" t="s">
        <v>472</v>
      </c>
      <c r="H143" s="78"/>
    </row>
    <row r="144" spans="1:8" ht="15.75" customHeight="1">
      <c r="A144" s="39"/>
      <c r="B144" s="39"/>
      <c r="C144" s="39"/>
      <c r="D144" s="39"/>
      <c r="E144" s="1"/>
      <c r="F144" s="1"/>
      <c r="G144" s="1"/>
      <c r="H144" s="1"/>
    </row>
    <row r="145" spans="1:8" ht="15.75" customHeight="1">
      <c r="A145" s="92" t="s">
        <v>444</v>
      </c>
      <c r="B145" s="92"/>
      <c r="C145" s="92"/>
      <c r="D145" s="93"/>
      <c r="E145" s="3" t="s">
        <v>22</v>
      </c>
      <c r="F145" s="3">
        <f>Eccellenza!AG31</f>
        <v>524</v>
      </c>
      <c r="G145" s="3" t="s">
        <v>29</v>
      </c>
      <c r="H145" s="3">
        <v>3</v>
      </c>
    </row>
    <row r="146" spans="1:8" ht="15.75" customHeight="1">
      <c r="A146" s="76"/>
      <c r="B146" s="77"/>
      <c r="C146" s="77"/>
      <c r="D146" s="77"/>
      <c r="E146" s="11"/>
      <c r="F146" s="11"/>
      <c r="G146" s="74" t="s">
        <v>472</v>
      </c>
      <c r="H146" s="11"/>
    </row>
    <row r="147" spans="1:8" ht="15.75" customHeight="1">
      <c r="A147" s="39"/>
      <c r="B147" s="39"/>
      <c r="C147" s="39"/>
      <c r="D147" s="39"/>
      <c r="E147" s="1"/>
      <c r="F147" s="1"/>
      <c r="G147" s="1"/>
      <c r="H147" s="1"/>
    </row>
    <row r="148" spans="1:8" ht="15.75" customHeight="1">
      <c r="A148" s="92" t="s">
        <v>445</v>
      </c>
      <c r="B148" s="92"/>
      <c r="C148" s="92"/>
      <c r="D148" s="93"/>
      <c r="E148" s="3" t="s">
        <v>22</v>
      </c>
      <c r="F148" s="3">
        <f>Eccellenza!AN31</f>
        <v>504</v>
      </c>
      <c r="G148" s="3" t="s">
        <v>29</v>
      </c>
      <c r="H148" s="3">
        <v>3</v>
      </c>
    </row>
    <row r="149" spans="1:8" ht="15.75" customHeight="1">
      <c r="A149" s="76"/>
      <c r="B149" s="77"/>
      <c r="C149" s="77"/>
      <c r="D149" s="77"/>
      <c r="E149" s="11"/>
      <c r="F149" s="11"/>
      <c r="G149" s="74" t="s">
        <v>472</v>
      </c>
      <c r="H149" s="11"/>
    </row>
    <row r="150" spans="1:8" ht="15.75" customHeight="1">
      <c r="A150" s="39"/>
      <c r="B150" s="39"/>
      <c r="C150" s="39"/>
      <c r="D150" s="39"/>
      <c r="E150" s="1"/>
      <c r="F150" s="1"/>
      <c r="G150" s="1"/>
      <c r="H150" s="1"/>
    </row>
    <row r="151" spans="1:8" ht="15.75" customHeight="1">
      <c r="A151" s="92" t="s">
        <v>446</v>
      </c>
      <c r="B151" s="92"/>
      <c r="C151" s="92"/>
      <c r="D151" s="93"/>
      <c r="E151" s="3" t="s">
        <v>22</v>
      </c>
      <c r="F151" s="3">
        <f>Eccellenza!AU31</f>
        <v>515</v>
      </c>
      <c r="G151" s="3" t="s">
        <v>29</v>
      </c>
      <c r="H151" s="3">
        <v>3</v>
      </c>
    </row>
    <row r="152" spans="1:8" ht="15.75" customHeight="1">
      <c r="A152" s="76"/>
      <c r="B152" s="77"/>
      <c r="C152" s="77"/>
      <c r="D152" s="77"/>
      <c r="E152" s="11"/>
      <c r="F152" s="11"/>
      <c r="G152" s="74" t="s">
        <v>472</v>
      </c>
      <c r="H152" s="11"/>
    </row>
    <row r="153" spans="1:8" ht="15.75" customHeight="1">
      <c r="A153" s="39"/>
      <c r="B153" s="39"/>
      <c r="C153" s="39"/>
      <c r="D153" s="39"/>
      <c r="E153" s="55"/>
      <c r="F153" s="1"/>
      <c r="G153" s="1"/>
      <c r="H153" s="1"/>
    </row>
    <row r="154" spans="1:8" ht="15.75" customHeight="1">
      <c r="A154" s="92" t="s">
        <v>447</v>
      </c>
      <c r="B154" s="92"/>
      <c r="C154" s="92"/>
      <c r="D154" s="93"/>
      <c r="E154" s="3" t="s">
        <v>22</v>
      </c>
      <c r="F154" s="3">
        <f>Eccellenza!BB31</f>
        <v>502</v>
      </c>
      <c r="G154" s="3" t="s">
        <v>29</v>
      </c>
      <c r="H154" s="3">
        <v>3</v>
      </c>
    </row>
    <row r="155" spans="1:8" ht="15.75" customHeight="1">
      <c r="A155" s="76"/>
      <c r="B155" s="77"/>
      <c r="C155" s="77"/>
      <c r="D155" s="77"/>
      <c r="E155" s="11"/>
      <c r="F155" s="11"/>
      <c r="G155" s="74" t="s">
        <v>472</v>
      </c>
      <c r="H155" s="11"/>
    </row>
    <row r="156" spans="1:8" ht="15.75" customHeight="1">
      <c r="A156" s="39"/>
      <c r="B156" s="39"/>
      <c r="C156" s="39"/>
      <c r="D156" s="39"/>
      <c r="E156" s="55"/>
      <c r="F156" s="1"/>
      <c r="G156" s="1"/>
      <c r="H156" s="1"/>
    </row>
    <row r="157" spans="1:8" ht="15.75" customHeight="1">
      <c r="A157" s="92" t="s">
        <v>448</v>
      </c>
      <c r="B157" s="92"/>
      <c r="C157" s="92"/>
      <c r="D157" s="93"/>
      <c r="E157" s="3" t="s">
        <v>22</v>
      </c>
      <c r="F157" s="3">
        <f>Eccellenza!BI31</f>
        <v>513</v>
      </c>
      <c r="G157" s="3" t="s">
        <v>29</v>
      </c>
      <c r="H157" s="3">
        <v>3</v>
      </c>
    </row>
    <row r="158" spans="1:8" ht="15.75" customHeight="1">
      <c r="A158" s="76"/>
      <c r="B158" s="77"/>
      <c r="C158" s="77"/>
      <c r="D158" s="77"/>
      <c r="E158" s="11"/>
      <c r="F158" s="11"/>
      <c r="G158" s="74" t="s">
        <v>472</v>
      </c>
      <c r="H158" s="11"/>
    </row>
    <row r="159" spans="1:8" ht="15.75" customHeight="1">
      <c r="A159" s="39"/>
      <c r="B159" s="39"/>
      <c r="C159" s="39"/>
      <c r="D159" s="39"/>
      <c r="E159" s="55"/>
      <c r="F159" s="1"/>
      <c r="G159" s="1"/>
      <c r="H159" s="1"/>
    </row>
    <row r="160" spans="1:8" ht="15.75" customHeight="1">
      <c r="A160" s="92" t="s">
        <v>449</v>
      </c>
      <c r="B160" s="92"/>
      <c r="C160" s="92"/>
      <c r="D160" s="93"/>
      <c r="E160" s="3" t="s">
        <v>22</v>
      </c>
      <c r="F160" s="3">
        <f>Eccellenza!BP31</f>
        <v>526</v>
      </c>
      <c r="G160" s="3" t="s">
        <v>29</v>
      </c>
      <c r="H160" s="3">
        <v>3</v>
      </c>
    </row>
    <row r="161" spans="1:8" ht="15.75" customHeight="1">
      <c r="A161" s="76"/>
      <c r="B161" s="77"/>
      <c r="C161" s="77"/>
      <c r="D161" s="77"/>
      <c r="E161" s="11"/>
      <c r="F161" s="11"/>
      <c r="G161" s="74" t="s">
        <v>472</v>
      </c>
      <c r="H161" s="11"/>
    </row>
    <row r="162" spans="1:8" ht="15.75" customHeight="1"/>
    <row r="163" spans="1:8" ht="15.75" customHeight="1"/>
    <row r="164" spans="1:8" ht="15.75" customHeight="1"/>
    <row r="165" spans="1:8" ht="15.75" customHeight="1"/>
    <row r="166" spans="1:8" ht="15.75" customHeight="1"/>
    <row r="167" spans="1:8" ht="15.75" customHeight="1"/>
    <row r="168" spans="1:8" ht="15.75" customHeight="1"/>
    <row r="169" spans="1:8" ht="15.75" customHeight="1"/>
    <row r="170" spans="1:8" ht="15.75" customHeight="1"/>
    <row r="171" spans="1:8" ht="15.75" customHeight="1"/>
    <row r="172" spans="1:8" ht="15.75" customHeight="1"/>
    <row r="173" spans="1:8" ht="15.75" customHeight="1"/>
    <row r="174" spans="1:8" ht="15.75" customHeight="1"/>
    <row r="175" spans="1:8" ht="15.75" customHeight="1"/>
    <row r="176" spans="1:8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55">
    <mergeCell ref="A37:D37"/>
    <mergeCell ref="A34:D34"/>
    <mergeCell ref="A1:H1"/>
    <mergeCell ref="A2:D2"/>
    <mergeCell ref="A5:D5"/>
    <mergeCell ref="A8:D8"/>
    <mergeCell ref="A14:D14"/>
    <mergeCell ref="A33:H33"/>
    <mergeCell ref="A11:D11"/>
    <mergeCell ref="A29:D29"/>
    <mergeCell ref="A23:D23"/>
    <mergeCell ref="A26:D26"/>
    <mergeCell ref="A17:D17"/>
    <mergeCell ref="A20:D20"/>
    <mergeCell ref="A52:D52"/>
    <mergeCell ref="A49:D49"/>
    <mergeCell ref="A43:D43"/>
    <mergeCell ref="A46:D46"/>
    <mergeCell ref="A40:D40"/>
    <mergeCell ref="A115:D115"/>
    <mergeCell ref="A103:D103"/>
    <mergeCell ref="A91:D91"/>
    <mergeCell ref="A55:D55"/>
    <mergeCell ref="A66:H66"/>
    <mergeCell ref="A112:D112"/>
    <mergeCell ref="A109:D109"/>
    <mergeCell ref="A99:H99"/>
    <mergeCell ref="A85:D85"/>
    <mergeCell ref="A88:D88"/>
    <mergeCell ref="A58:D58"/>
    <mergeCell ref="A70:D70"/>
    <mergeCell ref="A67:D67"/>
    <mergeCell ref="A61:D61"/>
    <mergeCell ref="A106:D106"/>
    <mergeCell ref="A73:D73"/>
    <mergeCell ref="A76:D76"/>
    <mergeCell ref="A94:D94"/>
    <mergeCell ref="A100:D100"/>
    <mergeCell ref="A82:D82"/>
    <mergeCell ref="A79:D79"/>
    <mergeCell ref="A118:D118"/>
    <mergeCell ref="A121:D121"/>
    <mergeCell ref="A124:D124"/>
    <mergeCell ref="A127:D127"/>
    <mergeCell ref="A132:H132"/>
    <mergeCell ref="A133:D133"/>
    <mergeCell ref="A136:D136"/>
    <mergeCell ref="A139:D139"/>
    <mergeCell ref="A142:D142"/>
    <mergeCell ref="A145:D145"/>
    <mergeCell ref="A148:D148"/>
    <mergeCell ref="A151:D151"/>
    <mergeCell ref="A154:D154"/>
    <mergeCell ref="A157:D157"/>
    <mergeCell ref="A160:D160"/>
  </mergeCells>
  <pageMargins left="0.7" right="0.7" top="0.75" bottom="0.75" header="0" footer="0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U1000"/>
  <sheetViews>
    <sheetView topLeftCell="AT1" workbookViewId="0">
      <selection activeCell="BO35" sqref="BO35"/>
    </sheetView>
  </sheetViews>
  <sheetFormatPr baseColWidth="10" defaultColWidth="14.5" defaultRowHeight="15" customHeight="1" x14ac:dyDescent="0"/>
  <cols>
    <col min="1" max="1" width="4.6640625" customWidth="1"/>
    <col min="2" max="2" width="10.5" customWidth="1"/>
    <col min="3" max="3" width="9.1640625" customWidth="1"/>
    <col min="4" max="4" width="4.6640625" customWidth="1"/>
    <col min="5" max="5" width="7.83203125" customWidth="1"/>
    <col min="6" max="6" width="8.1640625" customWidth="1"/>
    <col min="7" max="7" width="10" customWidth="1"/>
    <col min="8" max="8" width="4.6640625" customWidth="1"/>
    <col min="9" max="9" width="11.5" customWidth="1"/>
    <col min="10" max="10" width="9.1640625" customWidth="1"/>
    <col min="11" max="11" width="4.6640625" customWidth="1"/>
    <col min="12" max="12" width="5.6640625" customWidth="1"/>
    <col min="13" max="13" width="8.1640625" customWidth="1"/>
    <col min="14" max="14" width="10" customWidth="1"/>
    <col min="15" max="15" width="4.6640625" customWidth="1"/>
    <col min="16" max="16" width="11.5" customWidth="1"/>
    <col min="17" max="17" width="9.1640625" customWidth="1"/>
    <col min="18" max="18" width="4.6640625" customWidth="1"/>
    <col min="19" max="19" width="5.83203125" customWidth="1"/>
    <col min="20" max="20" width="8.1640625" customWidth="1"/>
    <col min="21" max="21" width="10" customWidth="1"/>
    <col min="22" max="22" width="4.6640625" customWidth="1"/>
    <col min="23" max="23" width="9.6640625" customWidth="1"/>
    <col min="24" max="24" width="9.1640625" customWidth="1"/>
    <col min="25" max="25" width="4.6640625" customWidth="1"/>
    <col min="26" max="26" width="5.83203125" customWidth="1"/>
    <col min="27" max="27" width="8.1640625" customWidth="1"/>
    <col min="28" max="28" width="10" customWidth="1"/>
    <col min="29" max="29" width="4.6640625" customWidth="1"/>
    <col min="30" max="30" width="13.5" customWidth="1"/>
    <col min="31" max="31" width="9.1640625" customWidth="1"/>
    <col min="32" max="32" width="4.6640625" customWidth="1"/>
    <col min="33" max="33" width="5.83203125" customWidth="1"/>
    <col min="34" max="34" width="8.1640625" customWidth="1"/>
    <col min="35" max="35" width="10" customWidth="1"/>
    <col min="36" max="36" width="4.6640625" customWidth="1"/>
    <col min="37" max="37" width="12.33203125" customWidth="1"/>
    <col min="38" max="38" width="9.1640625" customWidth="1"/>
    <col min="39" max="39" width="4.6640625" customWidth="1"/>
    <col min="40" max="40" width="5.83203125" customWidth="1"/>
    <col min="41" max="41" width="8.1640625" customWidth="1"/>
    <col min="42" max="42" width="10" customWidth="1"/>
    <col min="43" max="43" width="4.6640625" customWidth="1"/>
    <col min="44" max="44" width="10.6640625" customWidth="1"/>
    <col min="45" max="45" width="9.1640625" customWidth="1"/>
    <col min="46" max="46" width="4.6640625" customWidth="1"/>
    <col min="47" max="47" width="5.83203125" customWidth="1"/>
    <col min="48" max="48" width="8.1640625" customWidth="1"/>
    <col min="49" max="49" width="10" customWidth="1"/>
    <col min="50" max="50" width="4.6640625" customWidth="1"/>
    <col min="51" max="51" width="11.5" customWidth="1"/>
    <col min="52" max="52" width="9.1640625" customWidth="1"/>
    <col min="53" max="53" width="4.6640625" customWidth="1"/>
    <col min="54" max="54" width="5.83203125" customWidth="1"/>
    <col min="55" max="55" width="8.1640625" customWidth="1"/>
    <col min="56" max="56" width="10" customWidth="1"/>
    <col min="57" max="57" width="4.6640625" customWidth="1"/>
    <col min="58" max="58" width="9.83203125" customWidth="1"/>
    <col min="59" max="59" width="9.1640625" customWidth="1"/>
    <col min="60" max="60" width="4.6640625" customWidth="1"/>
    <col min="61" max="61" width="5.83203125" customWidth="1"/>
    <col min="62" max="62" width="8.1640625" customWidth="1"/>
    <col min="63" max="63" width="10" customWidth="1"/>
    <col min="64" max="64" width="4.6640625" customWidth="1"/>
    <col min="65" max="65" width="13.1640625" customWidth="1"/>
    <col min="66" max="66" width="9.1640625" customWidth="1"/>
    <col min="67" max="67" width="4.6640625" customWidth="1"/>
    <col min="68" max="68" width="5.83203125" customWidth="1"/>
    <col min="69" max="69" width="8.1640625" customWidth="1"/>
    <col min="70" max="73" width="10" customWidth="1"/>
  </cols>
  <sheetData>
    <row r="1" spans="1:73" ht="13.5" customHeight="1">
      <c r="A1" s="102" t="s">
        <v>0</v>
      </c>
      <c r="B1" s="102"/>
      <c r="C1" s="102"/>
      <c r="D1" s="102"/>
      <c r="E1" s="102"/>
      <c r="F1" s="50">
        <v>2555</v>
      </c>
      <c r="G1" s="1"/>
      <c r="H1" s="102" t="s">
        <v>5</v>
      </c>
      <c r="I1" s="102"/>
      <c r="J1" s="102"/>
      <c r="K1" s="102"/>
      <c r="L1" s="102"/>
      <c r="M1" s="50">
        <v>2559</v>
      </c>
      <c r="N1" s="1"/>
      <c r="O1" s="102" t="s">
        <v>6</v>
      </c>
      <c r="P1" s="102"/>
      <c r="Q1" s="102"/>
      <c r="R1" s="102"/>
      <c r="S1" s="102"/>
      <c r="T1" s="50">
        <v>2560.5</v>
      </c>
      <c r="U1" s="1"/>
      <c r="V1" s="102" t="s">
        <v>9</v>
      </c>
      <c r="W1" s="102"/>
      <c r="X1" s="102"/>
      <c r="Y1" s="102"/>
      <c r="Z1" s="102"/>
      <c r="AA1" s="50">
        <v>2578</v>
      </c>
      <c r="AB1" s="1"/>
      <c r="AC1" s="102" t="s">
        <v>10</v>
      </c>
      <c r="AD1" s="102"/>
      <c r="AE1" s="102"/>
      <c r="AF1" s="102"/>
      <c r="AG1" s="102"/>
      <c r="AH1" s="50">
        <v>2584.5</v>
      </c>
      <c r="AI1" s="1"/>
      <c r="AJ1" s="102" t="s">
        <v>12</v>
      </c>
      <c r="AK1" s="102"/>
      <c r="AL1" s="102"/>
      <c r="AM1" s="102"/>
      <c r="AN1" s="102"/>
      <c r="AO1" s="50">
        <v>2585.5</v>
      </c>
      <c r="AP1" s="1"/>
      <c r="AQ1" s="102" t="s">
        <v>14</v>
      </c>
      <c r="AR1" s="102"/>
      <c r="AS1" s="102"/>
      <c r="AT1" s="102"/>
      <c r="AU1" s="102"/>
      <c r="AV1" s="50">
        <v>2587.5</v>
      </c>
      <c r="AW1" s="1"/>
      <c r="AX1" s="102" t="s">
        <v>17</v>
      </c>
      <c r="AY1" s="102"/>
      <c r="AZ1" s="102"/>
      <c r="BA1" s="102"/>
      <c r="BB1" s="102"/>
      <c r="BC1" s="50">
        <v>2610.5</v>
      </c>
      <c r="BD1" s="1"/>
      <c r="BE1" s="102" t="s">
        <v>19</v>
      </c>
      <c r="BF1" s="102"/>
      <c r="BG1" s="102"/>
      <c r="BH1" s="102"/>
      <c r="BI1" s="102"/>
      <c r="BJ1" s="50">
        <v>2655.5</v>
      </c>
      <c r="BK1" s="1"/>
      <c r="BL1" s="102" t="s">
        <v>24</v>
      </c>
      <c r="BM1" s="102"/>
      <c r="BN1" s="102"/>
      <c r="BO1" s="102"/>
      <c r="BP1" s="102"/>
      <c r="BQ1" s="50">
        <v>2695</v>
      </c>
    </row>
    <row r="2" spans="1:73" ht="13.5" customHeight="1">
      <c r="A2" s="4" t="s">
        <v>25</v>
      </c>
      <c r="B2" s="4" t="s">
        <v>26</v>
      </c>
      <c r="C2" s="4" t="s">
        <v>27</v>
      </c>
      <c r="D2" s="5" t="s">
        <v>28</v>
      </c>
      <c r="E2" s="50" t="s">
        <v>1</v>
      </c>
      <c r="F2" s="50" t="s">
        <v>3</v>
      </c>
      <c r="G2" s="1"/>
      <c r="H2" s="4" t="s">
        <v>25</v>
      </c>
      <c r="I2" s="4" t="s">
        <v>26</v>
      </c>
      <c r="J2" s="4" t="s">
        <v>27</v>
      </c>
      <c r="K2" s="5" t="s">
        <v>28</v>
      </c>
      <c r="L2" s="50" t="s">
        <v>1</v>
      </c>
      <c r="M2" s="50" t="s">
        <v>3</v>
      </c>
      <c r="N2" s="1"/>
      <c r="O2" s="4" t="s">
        <v>25</v>
      </c>
      <c r="P2" s="4" t="s">
        <v>26</v>
      </c>
      <c r="Q2" s="4" t="s">
        <v>27</v>
      </c>
      <c r="R2" s="6" t="s">
        <v>28</v>
      </c>
      <c r="S2" s="50" t="s">
        <v>1</v>
      </c>
      <c r="T2" s="50" t="s">
        <v>3</v>
      </c>
      <c r="U2" s="1"/>
      <c r="V2" s="4" t="s">
        <v>25</v>
      </c>
      <c r="W2" s="4" t="s">
        <v>26</v>
      </c>
      <c r="X2" s="4" t="s">
        <v>27</v>
      </c>
      <c r="Y2" s="5" t="s">
        <v>28</v>
      </c>
      <c r="Z2" s="50" t="s">
        <v>1</v>
      </c>
      <c r="AA2" s="50" t="s">
        <v>3</v>
      </c>
      <c r="AB2" s="1"/>
      <c r="AC2" s="4" t="s">
        <v>25</v>
      </c>
      <c r="AD2" s="4" t="s">
        <v>26</v>
      </c>
      <c r="AE2" s="4" t="s">
        <v>27</v>
      </c>
      <c r="AF2" s="6" t="s">
        <v>28</v>
      </c>
      <c r="AG2" s="50" t="s">
        <v>1</v>
      </c>
      <c r="AH2" s="50" t="s">
        <v>3</v>
      </c>
      <c r="AI2" s="1"/>
      <c r="AJ2" s="4" t="s">
        <v>25</v>
      </c>
      <c r="AK2" s="4" t="s">
        <v>26</v>
      </c>
      <c r="AL2" s="4" t="s">
        <v>27</v>
      </c>
      <c r="AM2" s="5" t="s">
        <v>28</v>
      </c>
      <c r="AN2" s="50" t="s">
        <v>1</v>
      </c>
      <c r="AO2" s="50" t="s">
        <v>3</v>
      </c>
      <c r="AP2" s="1"/>
      <c r="AQ2" s="4" t="s">
        <v>25</v>
      </c>
      <c r="AR2" s="4" t="s">
        <v>26</v>
      </c>
      <c r="AS2" s="4" t="s">
        <v>27</v>
      </c>
      <c r="AT2" s="5" t="s">
        <v>28</v>
      </c>
      <c r="AU2" s="50" t="s">
        <v>1</v>
      </c>
      <c r="AV2" s="50" t="s">
        <v>3</v>
      </c>
      <c r="AW2" s="1"/>
      <c r="AX2" s="4" t="s">
        <v>25</v>
      </c>
      <c r="AY2" s="4" t="s">
        <v>26</v>
      </c>
      <c r="AZ2" s="4" t="s">
        <v>27</v>
      </c>
      <c r="BA2" s="5" t="s">
        <v>28</v>
      </c>
      <c r="BB2" s="50" t="s">
        <v>1</v>
      </c>
      <c r="BC2" s="50" t="s">
        <v>3</v>
      </c>
      <c r="BD2" s="1"/>
      <c r="BE2" s="4" t="s">
        <v>25</v>
      </c>
      <c r="BF2" s="4" t="s">
        <v>26</v>
      </c>
      <c r="BG2" s="4" t="s">
        <v>27</v>
      </c>
      <c r="BH2" s="5" t="s">
        <v>28</v>
      </c>
      <c r="BI2" s="50" t="s">
        <v>1</v>
      </c>
      <c r="BJ2" s="50" t="s">
        <v>3</v>
      </c>
      <c r="BK2" s="1"/>
      <c r="BL2" s="4" t="s">
        <v>25</v>
      </c>
      <c r="BM2" s="4" t="s">
        <v>26</v>
      </c>
      <c r="BN2" s="4" t="s">
        <v>27</v>
      </c>
      <c r="BO2" s="6" t="s">
        <v>28</v>
      </c>
      <c r="BP2" s="50" t="s">
        <v>1</v>
      </c>
      <c r="BQ2" s="50" t="s">
        <v>3</v>
      </c>
    </row>
    <row r="3" spans="1:73" ht="13.5" customHeight="1">
      <c r="A3" s="8" t="s">
        <v>30</v>
      </c>
      <c r="B3" s="8" t="s">
        <v>35</v>
      </c>
      <c r="C3" s="8" t="s">
        <v>36</v>
      </c>
      <c r="D3" s="10">
        <v>25</v>
      </c>
      <c r="E3" s="9" t="str">
        <f t="shared" ref="E3:E27" si="0">IF(A3="P",IF(D3&lt;7,"SI","NO"),IF(A3="D",IF(D3&lt;11,"SI","NO"),IF(A3="C",IF(D3&lt;21,"SI","NO"),IF(A3="A",IF(D3&lt;41,"SI","NO")))))</f>
        <v>NO</v>
      </c>
      <c r="F3" s="9" t="str">
        <f t="shared" ref="F3:F27" si="1">IF(A3="P",IF(D3&lt;4,"SI","NO"),IF(A3="D",IF(D3&lt;6,"SI","NO"),IF(A3="C",IF(D3&lt;11,"SI","NO"),IF(A3="A",IF(D3&lt;21,"SI","NO")))))</f>
        <v>NO</v>
      </c>
      <c r="G3" s="1"/>
      <c r="H3" s="1" t="s">
        <v>30</v>
      </c>
      <c r="I3" s="1" t="s">
        <v>37</v>
      </c>
      <c r="J3" s="1" t="s">
        <v>38</v>
      </c>
      <c r="K3" s="1">
        <v>51</v>
      </c>
      <c r="L3" s="9" t="str">
        <f t="shared" ref="L3:L27" si="2">IF(H3="P",IF(K3&lt;7,"SI","NO"),IF(H3="D",IF(K3&lt;11,"SI","NO"),IF(H3="C",IF(K3&lt;21,"SI","NO"),IF(H3="A",IF(K3&lt;41,"SI","NO")))))</f>
        <v>NO</v>
      </c>
      <c r="M3" s="9" t="str">
        <f t="shared" ref="M3:M27" si="3">IF(H3="P",IF(K3&lt;4,"SI","NO"),IF(H3="D",IF(K3&lt;6,"SI","NO"),IF(H3="C",IF(K3&lt;11,"SI","NO"),IF(H3="A",IF(K3&lt;21,"SI","NO")))))</f>
        <v>NO</v>
      </c>
      <c r="N3" s="1"/>
      <c r="O3" s="8" t="s">
        <v>30</v>
      </c>
      <c r="P3" s="8" t="s">
        <v>31</v>
      </c>
      <c r="Q3" s="8" t="s">
        <v>33</v>
      </c>
      <c r="R3" s="10">
        <v>7</v>
      </c>
      <c r="S3" s="9" t="str">
        <f t="shared" ref="S3:S27" si="4">IF(O3="P",IF(R3&lt;7,"SI","NO"),IF(O3="D",IF(R3&lt;11,"SI","NO"),IF(O3="C",IF(R3&lt;21,"SI","NO"),IF(O3="A",IF(R3&lt;41,"SI","NO")))))</f>
        <v>NO</v>
      </c>
      <c r="T3" s="9" t="str">
        <f t="shared" ref="T3:T27" si="5">IF(O3="P",IF(R3&lt;4,"SI","NO"),IF(O3="D",IF(R3&lt;6,"SI","NO"),IF(O3="C",IF(R3&lt;11,"SI","NO"),IF(O3="A",IF(R3&lt;21,"SI","NO")))))</f>
        <v>NO</v>
      </c>
      <c r="U3" s="1"/>
      <c r="V3" s="1" t="s">
        <v>30</v>
      </c>
      <c r="W3" s="1" t="s">
        <v>45</v>
      </c>
      <c r="X3" s="1" t="s">
        <v>46</v>
      </c>
      <c r="Y3" s="9">
        <v>41</v>
      </c>
      <c r="Z3" s="9" t="str">
        <f t="shared" ref="Z3:Z12" si="6">IF(V3="P",IF(Y3&lt;7,"SI","NO"),IF(V3="D",IF(Y3&lt;11,"SI","NO"),IF(V3="C",IF(Y3&lt;21,"SI","NO"),IF(V3="A",IF(Y3&lt;41,"SI","NO")))))</f>
        <v>NO</v>
      </c>
      <c r="AA3" s="9" t="str">
        <f t="shared" ref="AA3:AA12" si="7">IF(V3="P",IF(Y3&lt;4,"SI","NO"),IF(V3="D",IF(Y3&lt;6,"SI","NO"),IF(V3="C",IF(Y3&lt;11,"SI","NO"),IF(V3="A",IF(Y3&lt;21,"SI","NO")))))</f>
        <v>NO</v>
      </c>
      <c r="AB3" s="1"/>
      <c r="AC3" s="8" t="s">
        <v>30</v>
      </c>
      <c r="AD3" s="8" t="s">
        <v>47</v>
      </c>
      <c r="AE3" s="8" t="s">
        <v>48</v>
      </c>
      <c r="AF3" s="10">
        <v>17</v>
      </c>
      <c r="AG3" s="9" t="str">
        <f t="shared" ref="AG3:AG27" si="8">IF(AC3="P",IF(AF3&lt;7,"SI","NO"),IF(AC3="D",IF(AF3&lt;11,"SI","NO"),IF(AC3="C",IF(AF3&lt;21,"SI","NO"),IF(AC3="A",IF(AF3&lt;41,"SI","NO")))))</f>
        <v>NO</v>
      </c>
      <c r="AH3" s="9" t="str">
        <f t="shared" ref="AH3:AH27" si="9">IF(AC3="P",IF(AF3&lt;4,"SI","NO"),IF(AC3="D",IF(AF3&lt;6,"SI","NO"),IF(AC3="C",IF(AF3&lt;11,"SI","NO"),IF(AC3="A",IF(AF3&lt;21,"SI","NO")))))</f>
        <v>NO</v>
      </c>
      <c r="AI3" s="1"/>
      <c r="AJ3" s="1" t="s">
        <v>30</v>
      </c>
      <c r="AK3" s="1" t="s">
        <v>54</v>
      </c>
      <c r="AL3" s="1" t="s">
        <v>55</v>
      </c>
      <c r="AM3" s="9">
        <v>50</v>
      </c>
      <c r="AN3" s="9" t="str">
        <f t="shared" ref="AN3:AN27" si="10">IF(AJ3="P",IF(AM3&lt;7,"SI","NO"),IF(AJ3="D",IF(AM3&lt;11,"SI","NO"),IF(AJ3="C",IF(AM3&lt;21,"SI","NO"),IF(AJ3="A",IF(AM3&lt;41,"SI","NO")))))</f>
        <v>NO</v>
      </c>
      <c r="AO3" s="9" t="str">
        <f t="shared" ref="AO3:AO27" si="11">IF(AJ3="P",IF(AM3&lt;4,"SI","NO"),IF(AJ3="D",IF(AM3&lt;6,"SI","NO"),IF(AJ3="C",IF(AM3&lt;11,"SI","NO"),IF(AJ3="A",IF(AM3&lt;21,"SI","NO")))))</f>
        <v>NO</v>
      </c>
      <c r="AP3" s="1"/>
      <c r="AQ3" s="8" t="s">
        <v>30</v>
      </c>
      <c r="AR3" s="8" t="s">
        <v>60</v>
      </c>
      <c r="AS3" s="8" t="s">
        <v>61</v>
      </c>
      <c r="AT3" s="10">
        <v>7</v>
      </c>
      <c r="AU3" s="9" t="str">
        <f t="shared" ref="AU3:AU27" si="12">IF(AQ3="P",IF(AT3&lt;7,"SI","NO"),IF(AQ3="D",IF(AT3&lt;11,"SI","NO"),IF(AQ3="C",IF(AT3&lt;21,"SI","NO"),IF(AQ3="A",IF(AT3&lt;41,"SI","NO")))))</f>
        <v>NO</v>
      </c>
      <c r="AV3" s="9" t="str">
        <f t="shared" ref="AV3:AV27" si="13">IF(AQ3="P",IF(AT3&lt;4,"SI","NO"),IF(AQ3="D",IF(AT3&lt;6,"SI","NO"),IF(AQ3="C",IF(AT3&lt;11,"SI","NO"),IF(AQ3="A",IF(AT3&lt;21,"SI","NO")))))</f>
        <v>NO</v>
      </c>
      <c r="AW3" s="1"/>
      <c r="AX3" s="1" t="s">
        <v>30</v>
      </c>
      <c r="AY3" s="1" t="s">
        <v>37</v>
      </c>
      <c r="AZ3" s="1" t="s">
        <v>38</v>
      </c>
      <c r="BA3" s="9">
        <v>53</v>
      </c>
      <c r="BB3" s="9" t="str">
        <f t="shared" ref="BB3:BB27" si="14">IF(AX3="P",IF(BA3&lt;7,"SI","NO"),IF(AX3="D",IF(BA3&lt;11,"SI","NO"),IF(AX3="C",IF(BA3&lt;21,"SI","NO"),IF(AX3="A",IF(BA3&lt;41,"SI","NO")))))</f>
        <v>NO</v>
      </c>
      <c r="BC3" s="9" t="str">
        <f t="shared" ref="BC3:BC27" si="15">IF(AX3="P",IF(BA3&lt;4,"SI","NO"),IF(AX3="D",IF(BA3&lt;6,"SI","NO"),IF(AX3="C",IF(BA3&lt;11,"SI","NO"),IF(AX3="A",IF(BA3&lt;21,"SI","NO")))))</f>
        <v>NO</v>
      </c>
      <c r="BD3" s="1"/>
      <c r="BE3" s="13" t="s">
        <v>30</v>
      </c>
      <c r="BF3" s="13" t="s">
        <v>58</v>
      </c>
      <c r="BG3" s="13" t="s">
        <v>59</v>
      </c>
      <c r="BH3" s="15">
        <v>1</v>
      </c>
      <c r="BI3" s="15" t="str">
        <f t="shared" ref="BI3:BI27" si="16">IF(BE3="P",IF(BH3&lt;7,"SI","NO"),IF(BE3="D",IF(BH3&lt;11,"SI","NO"),IF(BE3="C",IF(BH3&lt;21,"SI","NO"),IF(BE3="A",IF(BH3&lt;41,"SI","NO")))))</f>
        <v>SI</v>
      </c>
      <c r="BJ3" s="15" t="str">
        <f t="shared" ref="BJ3:BJ27" si="17">IF(BE3="P",IF(BH3&lt;4,"SI","NO"),IF(BE3="D",IF(BH3&lt;6,"SI","NO"),IF(BE3="C",IF(BH3&lt;11,"SI","NO"),IF(BE3="A",IF(BH3&lt;21,"SI","NO")))))</f>
        <v>SI</v>
      </c>
      <c r="BK3" s="1"/>
      <c r="BL3" s="8" t="s">
        <v>30</v>
      </c>
      <c r="BM3" s="8" t="s">
        <v>47</v>
      </c>
      <c r="BN3" s="8" t="s">
        <v>48</v>
      </c>
      <c r="BO3" s="10">
        <v>23</v>
      </c>
      <c r="BP3" s="9" t="str">
        <f t="shared" ref="BP3:BP27" si="18">IF(BL3="P",IF(BO3&lt;7,"SI","NO"),IF(BL3="D",IF(BO3&lt;11,"SI","NO"),IF(BL3="C",IF(BO3&lt;21,"SI","NO"),IF(BL3="A",IF(BO3&lt;41,"SI","NO")))))</f>
        <v>NO</v>
      </c>
      <c r="BQ3" s="9" t="str">
        <f t="shared" ref="BQ3:BQ27" si="19">IF(BL3="P",IF(BO3&lt;4,"SI","NO"),IF(BL3="D",IF(BO3&lt;6,"SI","NO"),IF(BL3="C",IF(BO3&lt;11,"SI","NO"),IF(BL3="A",IF(BO3&lt;21,"SI","NO")))))</f>
        <v>NO</v>
      </c>
      <c r="BS3" s="17"/>
      <c r="BT3" s="1"/>
      <c r="BU3" s="18"/>
    </row>
    <row r="4" spans="1:73" ht="13.5" customHeight="1">
      <c r="A4" s="8" t="s">
        <v>30</v>
      </c>
      <c r="B4" s="8" t="s">
        <v>67</v>
      </c>
      <c r="C4" s="8" t="s">
        <v>36</v>
      </c>
      <c r="D4" s="10">
        <v>1</v>
      </c>
      <c r="E4" s="9" t="str">
        <f t="shared" si="0"/>
        <v>SI</v>
      </c>
      <c r="F4" s="9" t="str">
        <f t="shared" si="1"/>
        <v>SI</v>
      </c>
      <c r="G4" s="1"/>
      <c r="H4" s="1" t="s">
        <v>30</v>
      </c>
      <c r="I4" s="1" t="s">
        <v>70</v>
      </c>
      <c r="J4" s="1" t="s">
        <v>71</v>
      </c>
      <c r="K4" s="1">
        <v>1</v>
      </c>
      <c r="L4" s="9" t="str">
        <f t="shared" si="2"/>
        <v>SI</v>
      </c>
      <c r="M4" s="9" t="str">
        <f t="shared" si="3"/>
        <v>SI</v>
      </c>
      <c r="N4" s="1"/>
      <c r="O4" s="8" t="s">
        <v>30</v>
      </c>
      <c r="P4" s="8" t="s">
        <v>40</v>
      </c>
      <c r="Q4" s="8" t="s">
        <v>41</v>
      </c>
      <c r="R4" s="10">
        <v>10</v>
      </c>
      <c r="S4" s="9" t="str">
        <f t="shared" si="4"/>
        <v>NO</v>
      </c>
      <c r="T4" s="9" t="str">
        <f t="shared" si="5"/>
        <v>NO</v>
      </c>
      <c r="U4" s="1"/>
      <c r="V4" s="1" t="s">
        <v>30</v>
      </c>
      <c r="W4" s="1" t="s">
        <v>72</v>
      </c>
      <c r="X4" s="1" t="s">
        <v>46</v>
      </c>
      <c r="Y4" s="9">
        <v>1</v>
      </c>
      <c r="Z4" s="9" t="str">
        <f t="shared" si="6"/>
        <v>SI</v>
      </c>
      <c r="AA4" s="9" t="str">
        <f t="shared" si="7"/>
        <v>SI</v>
      </c>
      <c r="AB4" s="1"/>
      <c r="AC4" s="8" t="s">
        <v>30</v>
      </c>
      <c r="AD4" s="8" t="s">
        <v>64</v>
      </c>
      <c r="AE4" s="8" t="s">
        <v>65</v>
      </c>
      <c r="AF4" s="10">
        <v>10</v>
      </c>
      <c r="AG4" s="9" t="str">
        <f t="shared" si="8"/>
        <v>NO</v>
      </c>
      <c r="AH4" s="9" t="str">
        <f t="shared" si="9"/>
        <v>NO</v>
      </c>
      <c r="AI4" s="1"/>
      <c r="AJ4" s="1" t="s">
        <v>30</v>
      </c>
      <c r="AK4" s="1" t="s">
        <v>76</v>
      </c>
      <c r="AL4" s="1" t="s">
        <v>55</v>
      </c>
      <c r="AM4" s="9">
        <v>1</v>
      </c>
      <c r="AN4" s="9" t="str">
        <f t="shared" si="10"/>
        <v>SI</v>
      </c>
      <c r="AO4" s="9" t="str">
        <f t="shared" si="11"/>
        <v>SI</v>
      </c>
      <c r="AP4" s="1"/>
      <c r="AQ4" s="8" t="s">
        <v>30</v>
      </c>
      <c r="AR4" s="8" t="s">
        <v>62</v>
      </c>
      <c r="AS4" s="8" t="s">
        <v>63</v>
      </c>
      <c r="AT4" s="10">
        <v>19</v>
      </c>
      <c r="AU4" s="9" t="str">
        <f t="shared" si="12"/>
        <v>NO</v>
      </c>
      <c r="AV4" s="9" t="str">
        <f t="shared" si="13"/>
        <v>NO</v>
      </c>
      <c r="AW4" s="1"/>
      <c r="AX4" s="1" t="s">
        <v>30</v>
      </c>
      <c r="AY4" s="1" t="s">
        <v>82</v>
      </c>
      <c r="AZ4" s="1" t="s">
        <v>38</v>
      </c>
      <c r="BA4" s="9">
        <v>7</v>
      </c>
      <c r="BB4" s="9" t="str">
        <f t="shared" si="14"/>
        <v>NO</v>
      </c>
      <c r="BC4" s="9" t="str">
        <f t="shared" si="15"/>
        <v>NO</v>
      </c>
      <c r="BD4" s="1"/>
      <c r="BE4" s="1" t="s">
        <v>30</v>
      </c>
      <c r="BF4" s="1" t="s">
        <v>83</v>
      </c>
      <c r="BG4" s="1" t="s">
        <v>59</v>
      </c>
      <c r="BH4" s="9">
        <v>1</v>
      </c>
      <c r="BI4" s="9" t="str">
        <f t="shared" si="16"/>
        <v>SI</v>
      </c>
      <c r="BJ4" s="9" t="str">
        <f t="shared" si="17"/>
        <v>SI</v>
      </c>
      <c r="BK4" s="1"/>
      <c r="BL4" s="8" t="s">
        <v>30</v>
      </c>
      <c r="BM4" s="8" t="s">
        <v>60</v>
      </c>
      <c r="BN4" s="8" t="s">
        <v>61</v>
      </c>
      <c r="BO4" s="10">
        <v>11</v>
      </c>
      <c r="BP4" s="9" t="str">
        <f t="shared" si="18"/>
        <v>NO</v>
      </c>
      <c r="BQ4" s="9" t="str">
        <f t="shared" si="19"/>
        <v>NO</v>
      </c>
      <c r="BS4" s="17"/>
      <c r="BT4" s="1"/>
      <c r="BU4" s="17"/>
    </row>
    <row r="5" spans="1:73" ht="13.5" customHeight="1">
      <c r="A5" s="8" t="s">
        <v>30</v>
      </c>
      <c r="B5" s="8" t="s">
        <v>85</v>
      </c>
      <c r="C5" s="8" t="s">
        <v>36</v>
      </c>
      <c r="D5" s="10">
        <v>1</v>
      </c>
      <c r="E5" s="9" t="str">
        <f t="shared" si="0"/>
        <v>SI</v>
      </c>
      <c r="F5" s="9" t="str">
        <f t="shared" si="1"/>
        <v>SI</v>
      </c>
      <c r="G5" s="1"/>
      <c r="H5" s="1" t="s">
        <v>30</v>
      </c>
      <c r="I5" s="1" t="s">
        <v>82</v>
      </c>
      <c r="J5" s="1" t="s">
        <v>38</v>
      </c>
      <c r="K5" s="1">
        <v>7</v>
      </c>
      <c r="L5" s="9" t="str">
        <f t="shared" si="2"/>
        <v>NO</v>
      </c>
      <c r="M5" s="9" t="str">
        <f t="shared" si="3"/>
        <v>NO</v>
      </c>
      <c r="N5" s="1"/>
      <c r="O5" s="8" t="s">
        <v>30</v>
      </c>
      <c r="P5" s="8" t="s">
        <v>70</v>
      </c>
      <c r="Q5" s="8" t="s">
        <v>71</v>
      </c>
      <c r="R5" s="10">
        <v>1</v>
      </c>
      <c r="S5" s="9" t="str">
        <f t="shared" si="4"/>
        <v>SI</v>
      </c>
      <c r="T5" s="9" t="str">
        <f t="shared" si="5"/>
        <v>SI</v>
      </c>
      <c r="U5" s="1"/>
      <c r="V5" s="1" t="s">
        <v>30</v>
      </c>
      <c r="W5" s="1" t="s">
        <v>87</v>
      </c>
      <c r="X5" s="1" t="s">
        <v>46</v>
      </c>
      <c r="Y5" s="9">
        <v>1</v>
      </c>
      <c r="Z5" s="9" t="str">
        <f t="shared" si="6"/>
        <v>SI</v>
      </c>
      <c r="AA5" s="9" t="str">
        <f t="shared" si="7"/>
        <v>SI</v>
      </c>
      <c r="AB5" s="1"/>
      <c r="AC5" s="8" t="s">
        <v>30</v>
      </c>
      <c r="AD5" s="8" t="s">
        <v>89</v>
      </c>
      <c r="AE5" s="8" t="s">
        <v>90</v>
      </c>
      <c r="AF5" s="10">
        <v>1</v>
      </c>
      <c r="AG5" s="9" t="str">
        <f t="shared" si="8"/>
        <v>SI</v>
      </c>
      <c r="AH5" s="9" t="str">
        <f t="shared" si="9"/>
        <v>SI</v>
      </c>
      <c r="AI5" s="1"/>
      <c r="AJ5" s="1" t="s">
        <v>30</v>
      </c>
      <c r="AK5" s="1" t="s">
        <v>92</v>
      </c>
      <c r="AL5" s="1" t="s">
        <v>55</v>
      </c>
      <c r="AM5" s="9">
        <v>1</v>
      </c>
      <c r="AN5" s="9" t="str">
        <f t="shared" si="10"/>
        <v>SI</v>
      </c>
      <c r="AO5" s="9" t="str">
        <f t="shared" si="11"/>
        <v>SI</v>
      </c>
      <c r="AP5" s="1"/>
      <c r="AQ5" s="8" t="s">
        <v>30</v>
      </c>
      <c r="AR5" s="8" t="s">
        <v>78</v>
      </c>
      <c r="AS5" s="8" t="s">
        <v>79</v>
      </c>
      <c r="AT5" s="10">
        <v>2</v>
      </c>
      <c r="AU5" s="9" t="str">
        <f t="shared" si="12"/>
        <v>SI</v>
      </c>
      <c r="AV5" s="9" t="str">
        <f t="shared" si="13"/>
        <v>SI</v>
      </c>
      <c r="AW5" s="1"/>
      <c r="AX5" s="1" t="s">
        <v>30</v>
      </c>
      <c r="AY5" s="1" t="s">
        <v>96</v>
      </c>
      <c r="AZ5" s="1" t="s">
        <v>38</v>
      </c>
      <c r="BA5" s="9">
        <v>1</v>
      </c>
      <c r="BB5" s="9" t="str">
        <f t="shared" si="14"/>
        <v>SI</v>
      </c>
      <c r="BC5" s="9" t="str">
        <f t="shared" si="15"/>
        <v>SI</v>
      </c>
      <c r="BD5" s="1"/>
      <c r="BE5" s="1" t="s">
        <v>30</v>
      </c>
      <c r="BF5" s="1" t="s">
        <v>97</v>
      </c>
      <c r="BG5" s="1" t="s">
        <v>59</v>
      </c>
      <c r="BH5" s="9">
        <v>1</v>
      </c>
      <c r="BI5" s="9" t="str">
        <f t="shared" si="16"/>
        <v>SI</v>
      </c>
      <c r="BJ5" s="9" t="str">
        <f t="shared" si="17"/>
        <v>SI</v>
      </c>
      <c r="BK5" s="1"/>
      <c r="BL5" s="8" t="s">
        <v>30</v>
      </c>
      <c r="BM5" s="8" t="s">
        <v>100</v>
      </c>
      <c r="BN5" s="8" t="s">
        <v>61</v>
      </c>
      <c r="BO5" s="10">
        <v>1</v>
      </c>
      <c r="BP5" s="9" t="str">
        <f t="shared" si="18"/>
        <v>SI</v>
      </c>
      <c r="BQ5" s="9" t="str">
        <f t="shared" si="19"/>
        <v>SI</v>
      </c>
      <c r="BS5" s="17"/>
      <c r="BT5" s="1"/>
      <c r="BU5" s="17"/>
    </row>
    <row r="6" spans="1:73" ht="13.5" customHeight="1">
      <c r="A6" s="8" t="s">
        <v>101</v>
      </c>
      <c r="B6" s="8" t="s">
        <v>102</v>
      </c>
      <c r="C6" s="8" t="s">
        <v>36</v>
      </c>
      <c r="D6" s="10">
        <v>18</v>
      </c>
      <c r="E6" s="9" t="str">
        <f t="shared" si="0"/>
        <v>NO</v>
      </c>
      <c r="F6" s="9" t="str">
        <f t="shared" si="1"/>
        <v>NO</v>
      </c>
      <c r="G6" s="1"/>
      <c r="H6" s="1" t="s">
        <v>101</v>
      </c>
      <c r="I6" s="1" t="s">
        <v>105</v>
      </c>
      <c r="J6" s="1" t="s">
        <v>104</v>
      </c>
      <c r="K6" s="1">
        <v>9</v>
      </c>
      <c r="L6" s="9" t="str">
        <f t="shared" si="2"/>
        <v>SI</v>
      </c>
      <c r="M6" s="9" t="str">
        <f t="shared" si="3"/>
        <v>NO</v>
      </c>
      <c r="N6" s="1"/>
      <c r="O6" s="8" t="s">
        <v>101</v>
      </c>
      <c r="P6" s="8" t="s">
        <v>107</v>
      </c>
      <c r="Q6" s="8" t="s">
        <v>59</v>
      </c>
      <c r="R6" s="10">
        <v>20</v>
      </c>
      <c r="S6" s="9" t="str">
        <f t="shared" si="4"/>
        <v>NO</v>
      </c>
      <c r="T6" s="9" t="str">
        <f t="shared" si="5"/>
        <v>NO</v>
      </c>
      <c r="U6" s="1"/>
      <c r="V6" s="1" t="s">
        <v>101</v>
      </c>
      <c r="W6" s="1" t="s">
        <v>109</v>
      </c>
      <c r="X6" s="1" t="s">
        <v>74</v>
      </c>
      <c r="Y6" s="9">
        <v>8</v>
      </c>
      <c r="Z6" s="9" t="str">
        <f t="shared" si="6"/>
        <v>SI</v>
      </c>
      <c r="AA6" s="9" t="str">
        <f t="shared" si="7"/>
        <v>NO</v>
      </c>
      <c r="AB6" s="1"/>
      <c r="AC6" s="8" t="s">
        <v>101</v>
      </c>
      <c r="AD6" s="8" t="s">
        <v>111</v>
      </c>
      <c r="AE6" s="8" t="s">
        <v>90</v>
      </c>
      <c r="AF6" s="10">
        <v>1</v>
      </c>
      <c r="AG6" s="9" t="str">
        <f t="shared" si="8"/>
        <v>SI</v>
      </c>
      <c r="AH6" s="9" t="str">
        <f t="shared" si="9"/>
        <v>SI</v>
      </c>
      <c r="AI6" s="1"/>
      <c r="AJ6" s="1" t="s">
        <v>101</v>
      </c>
      <c r="AK6" s="1" t="s">
        <v>107</v>
      </c>
      <c r="AL6" s="1" t="s">
        <v>59</v>
      </c>
      <c r="AM6" s="9">
        <v>29</v>
      </c>
      <c r="AN6" s="9" t="str">
        <f t="shared" si="10"/>
        <v>NO</v>
      </c>
      <c r="AO6" s="9" t="str">
        <f t="shared" si="11"/>
        <v>NO</v>
      </c>
      <c r="AP6" s="1"/>
      <c r="AQ6" s="8" t="s">
        <v>101</v>
      </c>
      <c r="AR6" s="8" t="s">
        <v>113</v>
      </c>
      <c r="AS6" s="8" t="s">
        <v>48</v>
      </c>
      <c r="AT6" s="10">
        <v>6</v>
      </c>
      <c r="AU6" s="9" t="str">
        <f t="shared" si="12"/>
        <v>SI</v>
      </c>
      <c r="AV6" s="9" t="str">
        <f t="shared" si="13"/>
        <v>NO</v>
      </c>
      <c r="AW6" s="1"/>
      <c r="AX6" s="1" t="s">
        <v>101</v>
      </c>
      <c r="AY6" s="1" t="s">
        <v>105</v>
      </c>
      <c r="AZ6" s="1" t="s">
        <v>104</v>
      </c>
      <c r="BA6" s="9">
        <v>10</v>
      </c>
      <c r="BB6" s="9" t="str">
        <f t="shared" si="14"/>
        <v>SI</v>
      </c>
      <c r="BC6" s="9" t="str">
        <f t="shared" si="15"/>
        <v>NO</v>
      </c>
      <c r="BD6" s="1"/>
      <c r="BE6" s="1" t="s">
        <v>101</v>
      </c>
      <c r="BF6" s="1" t="s">
        <v>114</v>
      </c>
      <c r="BG6" s="1" t="s">
        <v>46</v>
      </c>
      <c r="BH6" s="9">
        <v>8</v>
      </c>
      <c r="BI6" s="9" t="str">
        <f t="shared" si="16"/>
        <v>SI</v>
      </c>
      <c r="BJ6" s="9" t="str">
        <f t="shared" si="17"/>
        <v>NO</v>
      </c>
      <c r="BK6" s="1"/>
      <c r="BL6" s="8" t="s">
        <v>101</v>
      </c>
      <c r="BM6" s="8" t="s">
        <v>117</v>
      </c>
      <c r="BN6" s="8" t="s">
        <v>46</v>
      </c>
      <c r="BO6" s="10">
        <v>18</v>
      </c>
      <c r="BP6" s="9" t="str">
        <f t="shared" si="18"/>
        <v>NO</v>
      </c>
      <c r="BQ6" s="9" t="str">
        <f t="shared" si="19"/>
        <v>NO</v>
      </c>
      <c r="BS6" s="1"/>
      <c r="BT6" s="1"/>
      <c r="BU6" s="1"/>
    </row>
    <row r="7" spans="1:73" ht="13.5" customHeight="1">
      <c r="A7" s="8" t="s">
        <v>101</v>
      </c>
      <c r="B7" s="8" t="s">
        <v>120</v>
      </c>
      <c r="C7" s="8" t="s">
        <v>59</v>
      </c>
      <c r="D7" s="10">
        <v>16</v>
      </c>
      <c r="E7" s="9" t="str">
        <f t="shared" si="0"/>
        <v>NO</v>
      </c>
      <c r="F7" s="9" t="str">
        <f t="shared" si="1"/>
        <v>NO</v>
      </c>
      <c r="G7" s="1"/>
      <c r="H7" s="1" t="s">
        <v>101</v>
      </c>
      <c r="I7" s="1" t="s">
        <v>122</v>
      </c>
      <c r="J7" s="1" t="s">
        <v>55</v>
      </c>
      <c r="K7" s="1">
        <v>7</v>
      </c>
      <c r="L7" s="9" t="str">
        <f t="shared" si="2"/>
        <v>SI</v>
      </c>
      <c r="M7" s="9" t="str">
        <f t="shared" si="3"/>
        <v>NO</v>
      </c>
      <c r="N7" s="1"/>
      <c r="O7" s="8" t="s">
        <v>101</v>
      </c>
      <c r="P7" s="8" t="s">
        <v>106</v>
      </c>
      <c r="Q7" s="8" t="s">
        <v>38</v>
      </c>
      <c r="R7" s="10">
        <v>25</v>
      </c>
      <c r="S7" s="9" t="str">
        <f t="shared" si="4"/>
        <v>NO</v>
      </c>
      <c r="T7" s="9" t="str">
        <f t="shared" si="5"/>
        <v>NO</v>
      </c>
      <c r="U7" s="1"/>
      <c r="V7" s="13" t="s">
        <v>101</v>
      </c>
      <c r="W7" s="13" t="s">
        <v>128</v>
      </c>
      <c r="X7" s="13" t="s">
        <v>55</v>
      </c>
      <c r="Y7" s="15">
        <v>1</v>
      </c>
      <c r="Z7" s="15" t="str">
        <f t="shared" si="6"/>
        <v>SI</v>
      </c>
      <c r="AA7" s="15" t="str">
        <f t="shared" si="7"/>
        <v>SI</v>
      </c>
      <c r="AB7" s="1"/>
      <c r="AC7" s="8" t="s">
        <v>101</v>
      </c>
      <c r="AD7" s="8" t="s">
        <v>125</v>
      </c>
      <c r="AE7" s="8" t="s">
        <v>74</v>
      </c>
      <c r="AF7" s="10">
        <v>6</v>
      </c>
      <c r="AG7" s="9" t="str">
        <f t="shared" si="8"/>
        <v>SI</v>
      </c>
      <c r="AH7" s="9" t="str">
        <f t="shared" si="9"/>
        <v>NO</v>
      </c>
      <c r="AI7" s="1"/>
      <c r="AJ7" s="1" t="s">
        <v>101</v>
      </c>
      <c r="AK7" s="1" t="s">
        <v>117</v>
      </c>
      <c r="AL7" s="1" t="s">
        <v>46</v>
      </c>
      <c r="AM7" s="9">
        <v>19</v>
      </c>
      <c r="AN7" s="9" t="str">
        <f t="shared" si="10"/>
        <v>NO</v>
      </c>
      <c r="AO7" s="9" t="str">
        <f t="shared" si="11"/>
        <v>NO</v>
      </c>
      <c r="AP7" s="1"/>
      <c r="AQ7" s="8" t="s">
        <v>101</v>
      </c>
      <c r="AR7" s="8" t="s">
        <v>110</v>
      </c>
      <c r="AS7" s="8" t="s">
        <v>59</v>
      </c>
      <c r="AT7" s="10">
        <v>7</v>
      </c>
      <c r="AU7" s="9" t="str">
        <f t="shared" si="12"/>
        <v>SI</v>
      </c>
      <c r="AV7" s="9" t="str">
        <f t="shared" si="13"/>
        <v>NO</v>
      </c>
      <c r="AW7" s="1"/>
      <c r="AX7" s="1" t="s">
        <v>101</v>
      </c>
      <c r="AY7" s="1" t="s">
        <v>134</v>
      </c>
      <c r="AZ7" s="1" t="s">
        <v>36</v>
      </c>
      <c r="BA7" s="9">
        <v>26</v>
      </c>
      <c r="BB7" s="9" t="str">
        <f t="shared" si="14"/>
        <v>NO</v>
      </c>
      <c r="BC7" s="9" t="str">
        <f t="shared" si="15"/>
        <v>NO</v>
      </c>
      <c r="BD7" s="1"/>
      <c r="BE7" s="1" t="s">
        <v>101</v>
      </c>
      <c r="BF7" s="1" t="s">
        <v>131</v>
      </c>
      <c r="BG7" s="1" t="s">
        <v>38</v>
      </c>
      <c r="BH7" s="9">
        <v>10</v>
      </c>
      <c r="BI7" s="9" t="str">
        <f t="shared" si="16"/>
        <v>SI</v>
      </c>
      <c r="BJ7" s="9" t="str">
        <f t="shared" si="17"/>
        <v>NO</v>
      </c>
      <c r="BK7" s="1"/>
      <c r="BL7" s="19" t="s">
        <v>101</v>
      </c>
      <c r="BM7" s="19" t="s">
        <v>109</v>
      </c>
      <c r="BN7" s="19" t="s">
        <v>74</v>
      </c>
      <c r="BO7" s="20">
        <v>6</v>
      </c>
      <c r="BP7" s="15" t="str">
        <f t="shared" si="18"/>
        <v>SI</v>
      </c>
      <c r="BQ7" s="15" t="str">
        <f t="shared" si="19"/>
        <v>NO</v>
      </c>
      <c r="BS7" s="17"/>
      <c r="BT7" s="1"/>
      <c r="BU7" s="17"/>
    </row>
    <row r="8" spans="1:73" ht="13.5" customHeight="1">
      <c r="A8" s="8" t="s">
        <v>101</v>
      </c>
      <c r="B8" s="8" t="s">
        <v>130</v>
      </c>
      <c r="C8" s="8" t="s">
        <v>33</v>
      </c>
      <c r="D8" s="10">
        <v>26</v>
      </c>
      <c r="E8" s="9" t="str">
        <f t="shared" si="0"/>
        <v>NO</v>
      </c>
      <c r="F8" s="9" t="str">
        <f t="shared" si="1"/>
        <v>NO</v>
      </c>
      <c r="G8" s="1"/>
      <c r="H8" s="1" t="s">
        <v>101</v>
      </c>
      <c r="I8" s="1" t="s">
        <v>129</v>
      </c>
      <c r="J8" s="1" t="s">
        <v>33</v>
      </c>
      <c r="K8" s="1">
        <v>6</v>
      </c>
      <c r="L8" s="9" t="str">
        <f t="shared" si="2"/>
        <v>SI</v>
      </c>
      <c r="M8" s="9" t="str">
        <f t="shared" si="3"/>
        <v>NO</v>
      </c>
      <c r="N8" s="1"/>
      <c r="O8" s="8" t="s">
        <v>101</v>
      </c>
      <c r="P8" s="8" t="s">
        <v>137</v>
      </c>
      <c r="Q8" s="8" t="s">
        <v>138</v>
      </c>
      <c r="R8" s="10">
        <v>2</v>
      </c>
      <c r="S8" s="9" t="str">
        <f t="shared" si="4"/>
        <v>SI</v>
      </c>
      <c r="T8" s="9" t="str">
        <f t="shared" si="5"/>
        <v>SI</v>
      </c>
      <c r="U8" s="1"/>
      <c r="V8" s="1" t="s">
        <v>101</v>
      </c>
      <c r="W8" s="1" t="s">
        <v>139</v>
      </c>
      <c r="X8" s="1" t="s">
        <v>38</v>
      </c>
      <c r="Y8" s="9">
        <v>4</v>
      </c>
      <c r="Z8" s="9" t="str">
        <f t="shared" si="6"/>
        <v>SI</v>
      </c>
      <c r="AA8" s="9" t="str">
        <f t="shared" si="7"/>
        <v>SI</v>
      </c>
      <c r="AB8" s="1"/>
      <c r="AC8" s="8" t="s">
        <v>101</v>
      </c>
      <c r="AD8" s="8" t="s">
        <v>141</v>
      </c>
      <c r="AE8" s="8" t="s">
        <v>71</v>
      </c>
      <c r="AF8" s="10">
        <v>1</v>
      </c>
      <c r="AG8" s="9" t="str">
        <f t="shared" si="8"/>
        <v>SI</v>
      </c>
      <c r="AH8" s="9" t="str">
        <f t="shared" si="9"/>
        <v>SI</v>
      </c>
      <c r="AI8" s="1"/>
      <c r="AJ8" s="1" t="s">
        <v>101</v>
      </c>
      <c r="AK8" s="1" t="s">
        <v>115</v>
      </c>
      <c r="AL8" s="1" t="s">
        <v>61</v>
      </c>
      <c r="AM8" s="9">
        <v>19</v>
      </c>
      <c r="AN8" s="9" t="str">
        <f t="shared" si="10"/>
        <v>NO</v>
      </c>
      <c r="AO8" s="9" t="str">
        <f t="shared" si="11"/>
        <v>NO</v>
      </c>
      <c r="AP8" s="1"/>
      <c r="AQ8" s="8" t="s">
        <v>101</v>
      </c>
      <c r="AR8" s="8" t="s">
        <v>143</v>
      </c>
      <c r="AS8" s="8" t="s">
        <v>46</v>
      </c>
      <c r="AT8" s="10">
        <v>1</v>
      </c>
      <c r="AU8" s="9" t="str">
        <f t="shared" si="12"/>
        <v>SI</v>
      </c>
      <c r="AV8" s="9" t="str">
        <f t="shared" si="13"/>
        <v>SI</v>
      </c>
      <c r="AW8" s="1"/>
      <c r="AX8" s="1" t="s">
        <v>101</v>
      </c>
      <c r="AY8" s="1" t="s">
        <v>145</v>
      </c>
      <c r="AZ8" s="1" t="s">
        <v>41</v>
      </c>
      <c r="BA8" s="9">
        <v>4</v>
      </c>
      <c r="BB8" s="9" t="str">
        <f t="shared" si="14"/>
        <v>SI</v>
      </c>
      <c r="BC8" s="9" t="str">
        <f t="shared" si="15"/>
        <v>SI</v>
      </c>
      <c r="BD8" s="1"/>
      <c r="BE8" s="1" t="s">
        <v>101</v>
      </c>
      <c r="BF8" s="1" t="s">
        <v>145</v>
      </c>
      <c r="BG8" s="1" t="s">
        <v>41</v>
      </c>
      <c r="BH8" s="9">
        <v>6</v>
      </c>
      <c r="BI8" s="9" t="str">
        <f t="shared" si="16"/>
        <v>SI</v>
      </c>
      <c r="BJ8" s="9" t="str">
        <f t="shared" si="17"/>
        <v>NO</v>
      </c>
      <c r="BK8" s="1"/>
      <c r="BL8" s="8" t="s">
        <v>101</v>
      </c>
      <c r="BM8" s="8" t="s">
        <v>128</v>
      </c>
      <c r="BN8" s="8" t="s">
        <v>55</v>
      </c>
      <c r="BO8" s="10">
        <v>11</v>
      </c>
      <c r="BP8" s="9" t="str">
        <f t="shared" si="18"/>
        <v>NO</v>
      </c>
      <c r="BQ8" s="9" t="str">
        <f t="shared" si="19"/>
        <v>NO</v>
      </c>
      <c r="BS8" s="17"/>
      <c r="BT8" s="1"/>
      <c r="BU8" s="17"/>
    </row>
    <row r="9" spans="1:73" ht="13.5" customHeight="1">
      <c r="A9" s="8" t="s">
        <v>101</v>
      </c>
      <c r="B9" s="8" t="s">
        <v>149</v>
      </c>
      <c r="C9" s="8" t="s">
        <v>48</v>
      </c>
      <c r="D9" s="10">
        <v>3</v>
      </c>
      <c r="E9" s="9" t="str">
        <f t="shared" si="0"/>
        <v>SI</v>
      </c>
      <c r="F9" s="9" t="str">
        <f t="shared" si="1"/>
        <v>SI</v>
      </c>
      <c r="G9" s="1"/>
      <c r="H9" s="1" t="s">
        <v>101</v>
      </c>
      <c r="I9" s="1" t="s">
        <v>134</v>
      </c>
      <c r="J9" s="1" t="s">
        <v>36</v>
      </c>
      <c r="K9" s="1">
        <v>38</v>
      </c>
      <c r="L9" s="9" t="str">
        <f t="shared" si="2"/>
        <v>NO</v>
      </c>
      <c r="M9" s="9" t="str">
        <f t="shared" si="3"/>
        <v>NO</v>
      </c>
      <c r="N9" s="1"/>
      <c r="O9" s="8" t="s">
        <v>101</v>
      </c>
      <c r="P9" s="8" t="s">
        <v>144</v>
      </c>
      <c r="Q9" s="8" t="s">
        <v>71</v>
      </c>
      <c r="R9" s="10">
        <v>3</v>
      </c>
      <c r="S9" s="9" t="str">
        <f t="shared" si="4"/>
        <v>SI</v>
      </c>
      <c r="T9" s="9" t="str">
        <f t="shared" si="5"/>
        <v>SI</v>
      </c>
      <c r="U9" s="1"/>
      <c r="V9" s="1" t="s">
        <v>101</v>
      </c>
      <c r="W9" s="1" t="s">
        <v>152</v>
      </c>
      <c r="X9" s="1" t="s">
        <v>138</v>
      </c>
      <c r="Y9" s="9">
        <v>6</v>
      </c>
      <c r="Z9" s="9" t="str">
        <f t="shared" si="6"/>
        <v>SI</v>
      </c>
      <c r="AA9" s="9" t="str">
        <f t="shared" si="7"/>
        <v>NO</v>
      </c>
      <c r="AB9" s="1"/>
      <c r="AC9" s="19" t="s">
        <v>101</v>
      </c>
      <c r="AD9" s="19" t="s">
        <v>53</v>
      </c>
      <c r="AE9" s="19" t="s">
        <v>63</v>
      </c>
      <c r="AF9" s="20">
        <v>4</v>
      </c>
      <c r="AG9" s="15" t="str">
        <f t="shared" si="8"/>
        <v>SI</v>
      </c>
      <c r="AH9" s="15" t="str">
        <f t="shared" si="9"/>
        <v>SI</v>
      </c>
      <c r="AI9" s="1"/>
      <c r="AJ9" s="1" t="s">
        <v>101</v>
      </c>
      <c r="AK9" s="1" t="s">
        <v>155</v>
      </c>
      <c r="AL9" s="1" t="s">
        <v>156</v>
      </c>
      <c r="AM9" s="9">
        <v>1</v>
      </c>
      <c r="AN9" s="9" t="str">
        <f t="shared" si="10"/>
        <v>SI</v>
      </c>
      <c r="AO9" s="9" t="str">
        <f t="shared" si="11"/>
        <v>SI</v>
      </c>
      <c r="AP9" s="1"/>
      <c r="AQ9" s="8" t="s">
        <v>101</v>
      </c>
      <c r="AR9" s="8" t="s">
        <v>158</v>
      </c>
      <c r="AS9" s="8" t="s">
        <v>138</v>
      </c>
      <c r="AT9" s="10">
        <v>2</v>
      </c>
      <c r="AU9" s="9" t="str">
        <f t="shared" si="12"/>
        <v>SI</v>
      </c>
      <c r="AV9" s="9" t="str">
        <f t="shared" si="13"/>
        <v>SI</v>
      </c>
      <c r="AW9" s="1"/>
      <c r="AX9" s="13" t="s">
        <v>101</v>
      </c>
      <c r="AY9" s="13" t="s">
        <v>81</v>
      </c>
      <c r="AZ9" s="13" t="s">
        <v>74</v>
      </c>
      <c r="BA9" s="15">
        <v>10</v>
      </c>
      <c r="BB9" s="15" t="str">
        <f t="shared" si="14"/>
        <v>SI</v>
      </c>
      <c r="BC9" s="15" t="str">
        <f t="shared" si="15"/>
        <v>NO</v>
      </c>
      <c r="BD9" s="1"/>
      <c r="BE9" s="1" t="s">
        <v>101</v>
      </c>
      <c r="BF9" s="1" t="s">
        <v>81</v>
      </c>
      <c r="BG9" s="1" t="s">
        <v>74</v>
      </c>
      <c r="BH9" s="9">
        <v>19</v>
      </c>
      <c r="BI9" s="9" t="str">
        <f t="shared" si="16"/>
        <v>NO</v>
      </c>
      <c r="BJ9" s="9" t="str">
        <f t="shared" si="17"/>
        <v>NO</v>
      </c>
      <c r="BK9" s="1"/>
      <c r="BL9" s="8" t="s">
        <v>101</v>
      </c>
      <c r="BM9" s="8" t="s">
        <v>140</v>
      </c>
      <c r="BN9" s="8" t="s">
        <v>74</v>
      </c>
      <c r="BO9" s="10">
        <v>1</v>
      </c>
      <c r="BP9" s="9" t="str">
        <f t="shared" si="18"/>
        <v>SI</v>
      </c>
      <c r="BQ9" s="9" t="str">
        <f t="shared" si="19"/>
        <v>SI</v>
      </c>
      <c r="BS9" s="17"/>
      <c r="BT9" s="1"/>
      <c r="BU9" s="17"/>
    </row>
    <row r="10" spans="1:73" ht="13.5" customHeight="1">
      <c r="A10" s="8" t="s">
        <v>101</v>
      </c>
      <c r="B10" s="8" t="s">
        <v>162</v>
      </c>
      <c r="C10" s="8" t="s">
        <v>79</v>
      </c>
      <c r="D10" s="10">
        <v>5</v>
      </c>
      <c r="E10" s="9" t="str">
        <f t="shared" si="0"/>
        <v>SI</v>
      </c>
      <c r="F10" s="9" t="str">
        <f t="shared" si="1"/>
        <v>SI</v>
      </c>
      <c r="G10" s="1"/>
      <c r="H10" s="1" t="s">
        <v>101</v>
      </c>
      <c r="I10" s="1" t="s">
        <v>140</v>
      </c>
      <c r="J10" s="1" t="s">
        <v>74</v>
      </c>
      <c r="K10" s="1">
        <v>4</v>
      </c>
      <c r="L10" s="9" t="str">
        <f t="shared" si="2"/>
        <v>SI</v>
      </c>
      <c r="M10" s="9" t="str">
        <f t="shared" si="3"/>
        <v>SI</v>
      </c>
      <c r="N10" s="1"/>
      <c r="O10" s="8" t="s">
        <v>101</v>
      </c>
      <c r="P10" s="8" t="s">
        <v>132</v>
      </c>
      <c r="Q10" s="8" t="s">
        <v>63</v>
      </c>
      <c r="R10" s="10">
        <v>1</v>
      </c>
      <c r="S10" s="9" t="str">
        <f t="shared" si="4"/>
        <v>SI</v>
      </c>
      <c r="T10" s="9" t="str">
        <f t="shared" si="5"/>
        <v>SI</v>
      </c>
      <c r="U10" s="1"/>
      <c r="V10" s="1" t="s">
        <v>101</v>
      </c>
      <c r="W10" s="1" t="s">
        <v>166</v>
      </c>
      <c r="X10" s="1" t="s">
        <v>138</v>
      </c>
      <c r="Y10" s="9">
        <v>1</v>
      </c>
      <c r="Z10" s="9" t="str">
        <f t="shared" si="6"/>
        <v>SI</v>
      </c>
      <c r="AA10" s="9" t="str">
        <f t="shared" si="7"/>
        <v>SI</v>
      </c>
      <c r="AB10" s="1"/>
      <c r="AC10" s="8" t="s">
        <v>101</v>
      </c>
      <c r="AD10" s="8" t="s">
        <v>169</v>
      </c>
      <c r="AE10" s="8" t="s">
        <v>36</v>
      </c>
      <c r="AF10" s="10">
        <v>4</v>
      </c>
      <c r="AG10" s="9" t="str">
        <f t="shared" si="8"/>
        <v>SI</v>
      </c>
      <c r="AH10" s="9" t="str">
        <f t="shared" si="9"/>
        <v>SI</v>
      </c>
      <c r="AI10" s="1"/>
      <c r="AJ10" s="1" t="s">
        <v>101</v>
      </c>
      <c r="AK10" s="1" t="s">
        <v>174</v>
      </c>
      <c r="AL10" s="1" t="s">
        <v>36</v>
      </c>
      <c r="AM10" s="9">
        <v>1</v>
      </c>
      <c r="AN10" s="9" t="str">
        <f t="shared" si="10"/>
        <v>SI</v>
      </c>
      <c r="AO10" s="9" t="str">
        <f t="shared" si="11"/>
        <v>SI</v>
      </c>
      <c r="AP10" s="1"/>
      <c r="AQ10" s="8" t="s">
        <v>101</v>
      </c>
      <c r="AR10" s="8" t="s">
        <v>179</v>
      </c>
      <c r="AS10" s="8" t="s">
        <v>36</v>
      </c>
      <c r="AT10" s="10">
        <v>1</v>
      </c>
      <c r="AU10" s="9" t="str">
        <f t="shared" si="12"/>
        <v>SI</v>
      </c>
      <c r="AV10" s="9" t="str">
        <f t="shared" si="13"/>
        <v>SI</v>
      </c>
      <c r="AW10" s="1"/>
      <c r="AX10" s="1" t="s">
        <v>101</v>
      </c>
      <c r="AY10" s="1" t="s">
        <v>139</v>
      </c>
      <c r="AZ10" s="1" t="s">
        <v>38</v>
      </c>
      <c r="BA10" s="9">
        <v>2</v>
      </c>
      <c r="BB10" s="9" t="str">
        <f t="shared" si="14"/>
        <v>SI</v>
      </c>
      <c r="BC10" s="9" t="str">
        <f t="shared" si="15"/>
        <v>SI</v>
      </c>
      <c r="BD10" s="1"/>
      <c r="BE10" s="1" t="s">
        <v>101</v>
      </c>
      <c r="BF10" s="1" t="s">
        <v>126</v>
      </c>
      <c r="BG10" s="1" t="s">
        <v>38</v>
      </c>
      <c r="BH10" s="9">
        <v>12</v>
      </c>
      <c r="BI10" s="9" t="str">
        <f t="shared" si="16"/>
        <v>NO</v>
      </c>
      <c r="BJ10" s="9" t="str">
        <f t="shared" si="17"/>
        <v>NO</v>
      </c>
      <c r="BK10" s="1"/>
      <c r="BL10" s="8" t="s">
        <v>101</v>
      </c>
      <c r="BM10" s="8" t="s">
        <v>182</v>
      </c>
      <c r="BN10" s="8" t="s">
        <v>65</v>
      </c>
      <c r="BO10" s="10">
        <v>3</v>
      </c>
      <c r="BP10" s="9" t="str">
        <f t="shared" si="18"/>
        <v>SI</v>
      </c>
      <c r="BQ10" s="9" t="str">
        <f t="shared" si="19"/>
        <v>SI</v>
      </c>
      <c r="BS10" s="17"/>
      <c r="BT10" s="1"/>
      <c r="BU10" s="17"/>
    </row>
    <row r="11" spans="1:73" ht="13.5" customHeight="1">
      <c r="A11" s="8" t="s">
        <v>101</v>
      </c>
      <c r="B11" s="8" t="s">
        <v>184</v>
      </c>
      <c r="C11" s="8" t="s">
        <v>59</v>
      </c>
      <c r="D11" s="10">
        <v>6</v>
      </c>
      <c r="E11" s="9" t="str">
        <f t="shared" si="0"/>
        <v>SI</v>
      </c>
      <c r="F11" s="9" t="str">
        <f t="shared" si="1"/>
        <v>NO</v>
      </c>
      <c r="G11" s="1"/>
      <c r="H11" s="1" t="s">
        <v>101</v>
      </c>
      <c r="I11" s="1" t="s">
        <v>187</v>
      </c>
      <c r="J11" s="1" t="s">
        <v>74</v>
      </c>
      <c r="K11" s="1">
        <v>1</v>
      </c>
      <c r="L11" s="9" t="str">
        <f t="shared" si="2"/>
        <v>SI</v>
      </c>
      <c r="M11" s="9" t="str">
        <f t="shared" si="3"/>
        <v>SI</v>
      </c>
      <c r="N11" s="1"/>
      <c r="O11" s="8" t="s">
        <v>101</v>
      </c>
      <c r="P11" s="8" t="s">
        <v>160</v>
      </c>
      <c r="Q11" s="8" t="s">
        <v>38</v>
      </c>
      <c r="R11" s="10">
        <v>1</v>
      </c>
      <c r="S11" s="9" t="str">
        <f t="shared" si="4"/>
        <v>SI</v>
      </c>
      <c r="T11" s="9" t="str">
        <f t="shared" si="5"/>
        <v>SI</v>
      </c>
      <c r="U11" s="1"/>
      <c r="V11" s="1" t="s">
        <v>101</v>
      </c>
      <c r="W11" s="1" t="s">
        <v>190</v>
      </c>
      <c r="X11" s="1" t="s">
        <v>65</v>
      </c>
      <c r="Y11" s="9">
        <v>1</v>
      </c>
      <c r="Z11" s="9" t="str">
        <f t="shared" si="6"/>
        <v>SI</v>
      </c>
      <c r="AA11" s="9" t="str">
        <f t="shared" si="7"/>
        <v>SI</v>
      </c>
      <c r="AB11" s="1"/>
      <c r="AC11" s="8" t="s">
        <v>101</v>
      </c>
      <c r="AD11" s="8" t="s">
        <v>159</v>
      </c>
      <c r="AE11" s="8" t="s">
        <v>36</v>
      </c>
      <c r="AF11" s="10">
        <v>20</v>
      </c>
      <c r="AG11" s="9" t="str">
        <f t="shared" si="8"/>
        <v>NO</v>
      </c>
      <c r="AH11" s="9" t="str">
        <f t="shared" si="9"/>
        <v>NO</v>
      </c>
      <c r="AI11" s="1"/>
      <c r="AJ11" s="1" t="s">
        <v>101</v>
      </c>
      <c r="AK11" s="1" t="s">
        <v>191</v>
      </c>
      <c r="AL11" s="1" t="s">
        <v>38</v>
      </c>
      <c r="AM11" s="9">
        <v>10</v>
      </c>
      <c r="AN11" s="9" t="str">
        <f t="shared" si="10"/>
        <v>SI</v>
      </c>
      <c r="AO11" s="9" t="str">
        <f t="shared" si="11"/>
        <v>NO</v>
      </c>
      <c r="AP11" s="1"/>
      <c r="AQ11" s="8" t="s">
        <v>101</v>
      </c>
      <c r="AR11" s="8" t="s">
        <v>193</v>
      </c>
      <c r="AS11" s="8" t="s">
        <v>46</v>
      </c>
      <c r="AT11" s="10">
        <v>20</v>
      </c>
      <c r="AU11" s="9" t="str">
        <f t="shared" si="12"/>
        <v>NO</v>
      </c>
      <c r="AV11" s="9" t="str">
        <f t="shared" si="13"/>
        <v>NO</v>
      </c>
      <c r="AW11" s="1"/>
      <c r="AX11" s="1" t="s">
        <v>101</v>
      </c>
      <c r="AY11" s="1" t="s">
        <v>196</v>
      </c>
      <c r="AZ11" s="1" t="s">
        <v>74</v>
      </c>
      <c r="BA11" s="9">
        <v>1</v>
      </c>
      <c r="BB11" s="9" t="str">
        <f t="shared" si="14"/>
        <v>SI</v>
      </c>
      <c r="BC11" s="9" t="str">
        <f t="shared" si="15"/>
        <v>SI</v>
      </c>
      <c r="BD11" s="1"/>
      <c r="BE11" s="1" t="s">
        <v>101</v>
      </c>
      <c r="BF11" s="1" t="s">
        <v>135</v>
      </c>
      <c r="BG11" s="1" t="s">
        <v>55</v>
      </c>
      <c r="BH11" s="9">
        <v>4</v>
      </c>
      <c r="BI11" s="9" t="str">
        <f t="shared" si="16"/>
        <v>SI</v>
      </c>
      <c r="BJ11" s="9" t="str">
        <f t="shared" si="17"/>
        <v>SI</v>
      </c>
      <c r="BK11" s="1"/>
      <c r="BL11" s="8" t="s">
        <v>101</v>
      </c>
      <c r="BM11" s="8" t="s">
        <v>198</v>
      </c>
      <c r="BN11" s="8" t="s">
        <v>50</v>
      </c>
      <c r="BO11" s="10">
        <v>1</v>
      </c>
      <c r="BP11" s="9" t="str">
        <f t="shared" si="18"/>
        <v>SI</v>
      </c>
      <c r="BQ11" s="9" t="str">
        <f t="shared" si="19"/>
        <v>SI</v>
      </c>
      <c r="BS11" s="17"/>
      <c r="BT11" s="1"/>
      <c r="BU11" s="17"/>
    </row>
    <row r="12" spans="1:73" ht="13.5" customHeight="1">
      <c r="A12" s="8" t="s">
        <v>101</v>
      </c>
      <c r="B12" s="8" t="s">
        <v>200</v>
      </c>
      <c r="C12" s="8" t="s">
        <v>104</v>
      </c>
      <c r="D12" s="10">
        <v>1</v>
      </c>
      <c r="E12" s="9" t="str">
        <f t="shared" si="0"/>
        <v>SI</v>
      </c>
      <c r="F12" s="9" t="str">
        <f t="shared" si="1"/>
        <v>SI</v>
      </c>
      <c r="G12" s="1"/>
      <c r="H12" s="1" t="s">
        <v>101</v>
      </c>
      <c r="I12" s="1" t="s">
        <v>178</v>
      </c>
      <c r="J12" s="1" t="s">
        <v>38</v>
      </c>
      <c r="K12" s="1">
        <v>1</v>
      </c>
      <c r="L12" s="9" t="str">
        <f t="shared" si="2"/>
        <v>SI</v>
      </c>
      <c r="M12" s="9" t="str">
        <f t="shared" si="3"/>
        <v>SI</v>
      </c>
      <c r="N12" s="1"/>
      <c r="O12" s="8" t="s">
        <v>101</v>
      </c>
      <c r="P12" s="8" t="s">
        <v>205</v>
      </c>
      <c r="Q12" s="8" t="s">
        <v>69</v>
      </c>
      <c r="R12" s="10">
        <v>3</v>
      </c>
      <c r="S12" s="9" t="str">
        <f t="shared" si="4"/>
        <v>SI</v>
      </c>
      <c r="T12" s="9" t="str">
        <f t="shared" si="5"/>
        <v>SI</v>
      </c>
      <c r="U12" s="1"/>
      <c r="V12" s="1" t="s">
        <v>101</v>
      </c>
      <c r="W12" s="1" t="s">
        <v>207</v>
      </c>
      <c r="X12" s="1" t="s">
        <v>61</v>
      </c>
      <c r="Y12" s="9">
        <v>1</v>
      </c>
      <c r="Z12" s="9" t="str">
        <f t="shared" si="6"/>
        <v>SI</v>
      </c>
      <c r="AA12" s="9" t="str">
        <f t="shared" si="7"/>
        <v>SI</v>
      </c>
      <c r="AB12" s="1"/>
      <c r="AC12" s="8" t="s">
        <v>101</v>
      </c>
      <c r="AD12" s="8" t="s">
        <v>209</v>
      </c>
      <c r="AE12" s="8" t="s">
        <v>41</v>
      </c>
      <c r="AF12" s="10">
        <v>11</v>
      </c>
      <c r="AG12" s="9" t="str">
        <f t="shared" si="8"/>
        <v>NO</v>
      </c>
      <c r="AH12" s="9" t="str">
        <f t="shared" si="9"/>
        <v>NO</v>
      </c>
      <c r="AI12" s="1"/>
      <c r="AJ12" s="1" t="s">
        <v>101</v>
      </c>
      <c r="AK12" s="1" t="s">
        <v>211</v>
      </c>
      <c r="AL12" s="1" t="s">
        <v>59</v>
      </c>
      <c r="AM12" s="9">
        <v>1</v>
      </c>
      <c r="AN12" s="9" t="str">
        <f t="shared" si="10"/>
        <v>SI</v>
      </c>
      <c r="AO12" s="9" t="str">
        <f t="shared" si="11"/>
        <v>SI</v>
      </c>
      <c r="AP12" s="1"/>
      <c r="AQ12" s="8" t="s">
        <v>101</v>
      </c>
      <c r="AR12" s="8" t="s">
        <v>213</v>
      </c>
      <c r="AS12" s="8" t="s">
        <v>59</v>
      </c>
      <c r="AT12" s="10">
        <v>1</v>
      </c>
      <c r="AU12" s="9" t="str">
        <f t="shared" si="12"/>
        <v>SI</v>
      </c>
      <c r="AV12" s="9" t="str">
        <f t="shared" si="13"/>
        <v>SI</v>
      </c>
      <c r="AW12" s="1"/>
      <c r="AX12" s="1" t="s">
        <v>101</v>
      </c>
      <c r="AY12" s="1" t="s">
        <v>149</v>
      </c>
      <c r="AZ12" s="1" t="s">
        <v>48</v>
      </c>
      <c r="BA12" s="9">
        <v>1</v>
      </c>
      <c r="BB12" s="9" t="str">
        <f t="shared" si="14"/>
        <v>SI</v>
      </c>
      <c r="BC12" s="9" t="str">
        <f t="shared" si="15"/>
        <v>SI</v>
      </c>
      <c r="BD12" s="1"/>
      <c r="BE12" s="1" t="s">
        <v>101</v>
      </c>
      <c r="BF12" s="1" t="s">
        <v>196</v>
      </c>
      <c r="BG12" s="1" t="s">
        <v>74</v>
      </c>
      <c r="BH12" s="9">
        <v>1</v>
      </c>
      <c r="BI12" s="9" t="str">
        <f t="shared" si="16"/>
        <v>SI</v>
      </c>
      <c r="BJ12" s="9" t="str">
        <f t="shared" si="17"/>
        <v>SI</v>
      </c>
      <c r="BK12" s="1"/>
      <c r="BL12" s="8" t="s">
        <v>101</v>
      </c>
      <c r="BM12" s="8" t="s">
        <v>162</v>
      </c>
      <c r="BN12" s="8" t="s">
        <v>79</v>
      </c>
      <c r="BO12" s="10">
        <v>3</v>
      </c>
      <c r="BP12" s="9" t="str">
        <f t="shared" si="18"/>
        <v>SI</v>
      </c>
      <c r="BQ12" s="9" t="str">
        <f t="shared" si="19"/>
        <v>SI</v>
      </c>
      <c r="BS12" s="17"/>
      <c r="BT12" s="1"/>
      <c r="BU12" s="17"/>
    </row>
    <row r="13" spans="1:73" ht="13.5" customHeight="1">
      <c r="A13" s="8" t="s">
        <v>101</v>
      </c>
      <c r="B13" s="8" t="s">
        <v>176</v>
      </c>
      <c r="C13" s="8" t="s">
        <v>33</v>
      </c>
      <c r="D13" s="10">
        <v>1</v>
      </c>
      <c r="E13" s="9" t="str">
        <f t="shared" si="0"/>
        <v>SI</v>
      </c>
      <c r="F13" s="9" t="str">
        <f t="shared" si="1"/>
        <v>SI</v>
      </c>
      <c r="G13" s="1"/>
      <c r="H13" s="1" t="s">
        <v>101</v>
      </c>
      <c r="I13" s="1" t="s">
        <v>222</v>
      </c>
      <c r="J13" s="1" t="s">
        <v>36</v>
      </c>
      <c r="K13" s="1">
        <v>5</v>
      </c>
      <c r="L13" s="9" t="str">
        <f t="shared" si="2"/>
        <v>SI</v>
      </c>
      <c r="M13" s="9" t="str">
        <f t="shared" si="3"/>
        <v>SI</v>
      </c>
      <c r="N13" s="1"/>
      <c r="O13" s="83" t="s">
        <v>101</v>
      </c>
      <c r="P13" s="83" t="s">
        <v>51</v>
      </c>
      <c r="Q13" s="83" t="s">
        <v>33</v>
      </c>
      <c r="R13" s="84">
        <v>1</v>
      </c>
      <c r="S13" s="27" t="str">
        <f t="shared" si="4"/>
        <v>SI</v>
      </c>
      <c r="T13" s="27" t="str">
        <f t="shared" si="5"/>
        <v>SI</v>
      </c>
      <c r="U13" s="1"/>
      <c r="V13" s="1"/>
      <c r="W13" s="1"/>
      <c r="X13" s="1"/>
      <c r="Y13" s="9"/>
      <c r="Z13" s="9"/>
      <c r="AA13" s="9"/>
      <c r="AB13" s="1"/>
      <c r="AC13" s="8" t="s">
        <v>101</v>
      </c>
      <c r="AD13" s="8" t="s">
        <v>225</v>
      </c>
      <c r="AE13" s="8" t="s">
        <v>38</v>
      </c>
      <c r="AF13" s="10">
        <v>10</v>
      </c>
      <c r="AG13" s="9" t="str">
        <f t="shared" si="8"/>
        <v>SI</v>
      </c>
      <c r="AH13" s="9" t="str">
        <f t="shared" si="9"/>
        <v>NO</v>
      </c>
      <c r="AI13" s="1"/>
      <c r="AJ13" s="13" t="s">
        <v>101</v>
      </c>
      <c r="AK13" s="13" t="s">
        <v>228</v>
      </c>
      <c r="AL13" s="13" t="s">
        <v>36</v>
      </c>
      <c r="AM13" s="15">
        <v>1</v>
      </c>
      <c r="AN13" s="15" t="str">
        <f t="shared" si="10"/>
        <v>SI</v>
      </c>
      <c r="AO13" s="15" t="str">
        <f t="shared" si="11"/>
        <v>SI</v>
      </c>
      <c r="AP13" s="1"/>
      <c r="AQ13" s="19" t="s">
        <v>101</v>
      </c>
      <c r="AR13" s="19" t="s">
        <v>230</v>
      </c>
      <c r="AS13" s="19" t="s">
        <v>63</v>
      </c>
      <c r="AT13" s="20">
        <v>1</v>
      </c>
      <c r="AU13" s="15" t="str">
        <f t="shared" si="12"/>
        <v>SI</v>
      </c>
      <c r="AV13" s="15" t="str">
        <f t="shared" si="13"/>
        <v>SI</v>
      </c>
      <c r="AW13" s="1"/>
      <c r="AX13" s="1" t="s">
        <v>101</v>
      </c>
      <c r="AY13" s="1" t="s">
        <v>178</v>
      </c>
      <c r="AZ13" s="1" t="s">
        <v>38</v>
      </c>
      <c r="BA13" s="9">
        <v>17</v>
      </c>
      <c r="BB13" s="9" t="str">
        <f t="shared" si="14"/>
        <v>NO</v>
      </c>
      <c r="BC13" s="9" t="str">
        <f t="shared" si="15"/>
        <v>NO</v>
      </c>
      <c r="BD13" s="1"/>
      <c r="BE13" s="1" t="s">
        <v>101</v>
      </c>
      <c r="BF13" s="1" t="s">
        <v>182</v>
      </c>
      <c r="BG13" s="1" t="s">
        <v>65</v>
      </c>
      <c r="BH13" s="9">
        <v>1</v>
      </c>
      <c r="BI13" s="9" t="str">
        <f t="shared" si="16"/>
        <v>SI</v>
      </c>
      <c r="BJ13" s="9" t="str">
        <f t="shared" si="17"/>
        <v>SI</v>
      </c>
      <c r="BK13" s="1"/>
      <c r="BL13" s="8" t="s">
        <v>101</v>
      </c>
      <c r="BM13" s="8" t="s">
        <v>225</v>
      </c>
      <c r="BN13" s="8" t="s">
        <v>38</v>
      </c>
      <c r="BO13" s="10">
        <v>10</v>
      </c>
      <c r="BP13" s="9" t="str">
        <f t="shared" si="18"/>
        <v>SI</v>
      </c>
      <c r="BQ13" s="9" t="str">
        <f t="shared" si="19"/>
        <v>NO</v>
      </c>
      <c r="BS13" s="17"/>
      <c r="BT13" s="1"/>
      <c r="BU13" s="17"/>
    </row>
    <row r="14" spans="1:73" ht="13.5" customHeight="1">
      <c r="A14" s="8" t="s">
        <v>194</v>
      </c>
      <c r="B14" s="8" t="s">
        <v>208</v>
      </c>
      <c r="C14" s="8" t="s">
        <v>74</v>
      </c>
      <c r="D14" s="10">
        <v>16</v>
      </c>
      <c r="E14" s="9" t="str">
        <f t="shared" si="0"/>
        <v>SI</v>
      </c>
      <c r="F14" s="9" t="str">
        <f t="shared" si="1"/>
        <v>NO</v>
      </c>
      <c r="G14" s="1"/>
      <c r="H14" s="13" t="s">
        <v>194</v>
      </c>
      <c r="I14" s="13" t="s">
        <v>181</v>
      </c>
      <c r="J14" s="13" t="s">
        <v>46</v>
      </c>
      <c r="K14" s="13">
        <v>16</v>
      </c>
      <c r="L14" s="15" t="str">
        <f t="shared" si="2"/>
        <v>SI</v>
      </c>
      <c r="M14" s="15" t="str">
        <f t="shared" si="3"/>
        <v>NO</v>
      </c>
      <c r="N14" s="1"/>
      <c r="O14" s="8" t="s">
        <v>194</v>
      </c>
      <c r="P14" s="8" t="s">
        <v>210</v>
      </c>
      <c r="Q14" s="8" t="s">
        <v>59</v>
      </c>
      <c r="R14" s="10">
        <v>57</v>
      </c>
      <c r="S14" s="9" t="str">
        <f t="shared" si="4"/>
        <v>NO</v>
      </c>
      <c r="T14" s="9" t="str">
        <f t="shared" si="5"/>
        <v>NO</v>
      </c>
      <c r="U14" s="1"/>
      <c r="V14" s="1" t="s">
        <v>194</v>
      </c>
      <c r="W14" s="1" t="s">
        <v>212</v>
      </c>
      <c r="X14" s="1" t="s">
        <v>41</v>
      </c>
      <c r="Y14" s="9">
        <v>5</v>
      </c>
      <c r="Z14" s="9" t="str">
        <f t="shared" ref="Z14:Z27" si="20">IF(V14="P",IF(Y14&lt;7,"SI","NO"),IF(V14="D",IF(Y14&lt;11,"SI","NO"),IF(V14="C",IF(Y14&lt;21,"SI","NO"),IF(V14="A",IF(Y14&lt;41,"SI","NO")))))</f>
        <v>SI</v>
      </c>
      <c r="AA14" s="9" t="str">
        <f t="shared" ref="AA14:AA27" si="21">IF(V14="P",IF(Y14&lt;4,"SI","NO"),IF(V14="D",IF(Y14&lt;6,"SI","NO"),IF(V14="C",IF(Y14&lt;11,"SI","NO"),IF(V14="A",IF(Y14&lt;21,"SI","NO")))))</f>
        <v>SI</v>
      </c>
      <c r="AB14" s="1"/>
      <c r="AC14" s="8" t="s">
        <v>194</v>
      </c>
      <c r="AD14" s="8" t="s">
        <v>206</v>
      </c>
      <c r="AE14" s="8" t="s">
        <v>55</v>
      </c>
      <c r="AF14" s="10">
        <v>74</v>
      </c>
      <c r="AG14" s="9" t="str">
        <f t="shared" si="8"/>
        <v>NO</v>
      </c>
      <c r="AH14" s="9" t="str">
        <f t="shared" si="9"/>
        <v>NO</v>
      </c>
      <c r="AI14" s="1"/>
      <c r="AJ14" s="1" t="s">
        <v>194</v>
      </c>
      <c r="AK14" s="1" t="s">
        <v>219</v>
      </c>
      <c r="AL14" s="1" t="s">
        <v>55</v>
      </c>
      <c r="AM14" s="9">
        <v>50</v>
      </c>
      <c r="AN14" s="9" t="str">
        <f t="shared" si="10"/>
        <v>NO</v>
      </c>
      <c r="AO14" s="9" t="str">
        <f t="shared" si="11"/>
        <v>NO</v>
      </c>
      <c r="AP14" s="1"/>
      <c r="AQ14" s="19" t="s">
        <v>194</v>
      </c>
      <c r="AR14" s="19" t="s">
        <v>44</v>
      </c>
      <c r="AS14" s="19" t="s">
        <v>33</v>
      </c>
      <c r="AT14" s="20">
        <v>1</v>
      </c>
      <c r="AU14" s="15" t="str">
        <f t="shared" si="12"/>
        <v>SI</v>
      </c>
      <c r="AV14" s="15" t="str">
        <f t="shared" si="13"/>
        <v>SI</v>
      </c>
      <c r="AW14" s="1"/>
      <c r="AX14" s="1" t="s">
        <v>194</v>
      </c>
      <c r="AY14" s="1" t="s">
        <v>195</v>
      </c>
      <c r="AZ14" s="1" t="s">
        <v>48</v>
      </c>
      <c r="BA14" s="9">
        <v>41</v>
      </c>
      <c r="BB14" s="9" t="str">
        <f t="shared" si="14"/>
        <v>NO</v>
      </c>
      <c r="BC14" s="9" t="str">
        <f t="shared" si="15"/>
        <v>NO</v>
      </c>
      <c r="BD14" s="1"/>
      <c r="BE14" s="1" t="s">
        <v>194</v>
      </c>
      <c r="BF14" s="1" t="s">
        <v>170</v>
      </c>
      <c r="BG14" s="1" t="s">
        <v>46</v>
      </c>
      <c r="BH14" s="9">
        <v>70</v>
      </c>
      <c r="BI14" s="9" t="str">
        <f t="shared" si="16"/>
        <v>NO</v>
      </c>
      <c r="BJ14" s="9" t="str">
        <f t="shared" si="17"/>
        <v>NO</v>
      </c>
      <c r="BK14" s="1"/>
      <c r="BL14" s="8" t="s">
        <v>194</v>
      </c>
      <c r="BM14" s="8" t="s">
        <v>208</v>
      </c>
      <c r="BN14" s="8" t="s">
        <v>74</v>
      </c>
      <c r="BO14" s="10">
        <v>9</v>
      </c>
      <c r="BP14" s="9" t="str">
        <f t="shared" si="18"/>
        <v>SI</v>
      </c>
      <c r="BQ14" s="9" t="str">
        <f t="shared" si="19"/>
        <v>SI</v>
      </c>
      <c r="BS14" s="17"/>
      <c r="BT14" s="1"/>
      <c r="BU14" s="17"/>
    </row>
    <row r="15" spans="1:73" ht="13.5" customHeight="1">
      <c r="A15" s="8" t="s">
        <v>194</v>
      </c>
      <c r="B15" s="8" t="s">
        <v>217</v>
      </c>
      <c r="C15" s="8" t="s">
        <v>33</v>
      </c>
      <c r="D15" s="10">
        <v>54</v>
      </c>
      <c r="E15" s="9" t="str">
        <f t="shared" si="0"/>
        <v>NO</v>
      </c>
      <c r="F15" s="9" t="str">
        <f t="shared" si="1"/>
        <v>NO</v>
      </c>
      <c r="G15" s="1"/>
      <c r="H15" s="1" t="s">
        <v>194</v>
      </c>
      <c r="I15" s="1" t="s">
        <v>232</v>
      </c>
      <c r="J15" s="1" t="s">
        <v>46</v>
      </c>
      <c r="K15" s="1">
        <v>11</v>
      </c>
      <c r="L15" s="9" t="str">
        <f t="shared" si="2"/>
        <v>SI</v>
      </c>
      <c r="M15" s="9" t="str">
        <f t="shared" si="3"/>
        <v>NO</v>
      </c>
      <c r="N15" s="1"/>
      <c r="O15" s="8" t="s">
        <v>194</v>
      </c>
      <c r="P15" s="8" t="s">
        <v>245</v>
      </c>
      <c r="Q15" s="8" t="s">
        <v>36</v>
      </c>
      <c r="R15" s="10">
        <v>7</v>
      </c>
      <c r="S15" s="9" t="str">
        <f t="shared" si="4"/>
        <v>SI</v>
      </c>
      <c r="T15" s="9" t="str">
        <f t="shared" si="5"/>
        <v>SI</v>
      </c>
      <c r="U15" s="1"/>
      <c r="V15" s="1" t="s">
        <v>194</v>
      </c>
      <c r="W15" s="1" t="s">
        <v>238</v>
      </c>
      <c r="X15" s="1" t="s">
        <v>63</v>
      </c>
      <c r="Y15" s="9">
        <v>42</v>
      </c>
      <c r="Z15" s="9" t="str">
        <f t="shared" si="20"/>
        <v>NO</v>
      </c>
      <c r="AA15" s="9" t="str">
        <f t="shared" si="21"/>
        <v>NO</v>
      </c>
      <c r="AB15" s="1"/>
      <c r="AC15" s="8" t="s">
        <v>194</v>
      </c>
      <c r="AD15" s="8" t="s">
        <v>197</v>
      </c>
      <c r="AE15" s="8" t="s">
        <v>38</v>
      </c>
      <c r="AF15" s="10">
        <v>51</v>
      </c>
      <c r="AG15" s="9" t="str">
        <f t="shared" si="8"/>
        <v>NO</v>
      </c>
      <c r="AH15" s="9" t="str">
        <f t="shared" si="9"/>
        <v>NO</v>
      </c>
      <c r="AI15" s="1"/>
      <c r="AJ15" s="1" t="s">
        <v>194</v>
      </c>
      <c r="AK15" s="1" t="s">
        <v>250</v>
      </c>
      <c r="AL15" s="1" t="s">
        <v>55</v>
      </c>
      <c r="AM15" s="9">
        <v>40</v>
      </c>
      <c r="AN15" s="9" t="str">
        <f t="shared" si="10"/>
        <v>NO</v>
      </c>
      <c r="AO15" s="9" t="str">
        <f t="shared" si="11"/>
        <v>NO</v>
      </c>
      <c r="AP15" s="1"/>
      <c r="AQ15" s="8" t="s">
        <v>194</v>
      </c>
      <c r="AR15" s="8" t="s">
        <v>251</v>
      </c>
      <c r="AS15" s="8" t="s">
        <v>74</v>
      </c>
      <c r="AT15" s="10">
        <v>9</v>
      </c>
      <c r="AU15" s="9" t="str">
        <f t="shared" si="12"/>
        <v>SI</v>
      </c>
      <c r="AV15" s="9" t="str">
        <f t="shared" si="13"/>
        <v>SI</v>
      </c>
      <c r="AW15" s="1"/>
      <c r="AX15" s="1" t="s">
        <v>194</v>
      </c>
      <c r="AY15" s="1" t="s">
        <v>223</v>
      </c>
      <c r="AZ15" s="1" t="s">
        <v>41</v>
      </c>
      <c r="BA15" s="9">
        <v>53</v>
      </c>
      <c r="BB15" s="9" t="str">
        <f t="shared" si="14"/>
        <v>NO</v>
      </c>
      <c r="BC15" s="9" t="str">
        <f t="shared" si="15"/>
        <v>NO</v>
      </c>
      <c r="BD15" s="1"/>
      <c r="BE15" s="1" t="s">
        <v>194</v>
      </c>
      <c r="BF15" s="1" t="s">
        <v>218</v>
      </c>
      <c r="BG15" s="1" t="s">
        <v>38</v>
      </c>
      <c r="BH15" s="9">
        <v>51</v>
      </c>
      <c r="BI15" s="9" t="str">
        <f t="shared" si="16"/>
        <v>NO</v>
      </c>
      <c r="BJ15" s="9" t="str">
        <f t="shared" si="17"/>
        <v>NO</v>
      </c>
      <c r="BK15" s="1"/>
      <c r="BL15" s="8" t="s">
        <v>194</v>
      </c>
      <c r="BM15" s="8" t="s">
        <v>221</v>
      </c>
      <c r="BN15" s="8" t="s">
        <v>48</v>
      </c>
      <c r="BO15" s="10">
        <v>25</v>
      </c>
      <c r="BP15" s="9" t="str">
        <f t="shared" si="18"/>
        <v>NO</v>
      </c>
      <c r="BQ15" s="9" t="str">
        <f t="shared" si="19"/>
        <v>NO</v>
      </c>
      <c r="BS15" s="1"/>
      <c r="BT15" s="1"/>
      <c r="BU15" s="1"/>
    </row>
    <row r="16" spans="1:73" ht="13.5" customHeight="1">
      <c r="A16" s="8" t="s">
        <v>194</v>
      </c>
      <c r="B16" s="8" t="s">
        <v>255</v>
      </c>
      <c r="C16" s="8" t="s">
        <v>36</v>
      </c>
      <c r="D16" s="10">
        <v>33</v>
      </c>
      <c r="E16" s="9" t="str">
        <f t="shared" si="0"/>
        <v>NO</v>
      </c>
      <c r="F16" s="9" t="str">
        <f t="shared" si="1"/>
        <v>NO</v>
      </c>
      <c r="G16" s="1"/>
      <c r="H16" s="1" t="s">
        <v>194</v>
      </c>
      <c r="I16" s="1" t="s">
        <v>239</v>
      </c>
      <c r="J16" s="1" t="s">
        <v>38</v>
      </c>
      <c r="K16" s="1">
        <v>23</v>
      </c>
      <c r="L16" s="9" t="str">
        <f t="shared" si="2"/>
        <v>NO</v>
      </c>
      <c r="M16" s="9" t="str">
        <f t="shared" si="3"/>
        <v>NO</v>
      </c>
      <c r="N16" s="1"/>
      <c r="O16" s="8" t="s">
        <v>194</v>
      </c>
      <c r="P16" s="8" t="s">
        <v>257</v>
      </c>
      <c r="Q16" s="8" t="s">
        <v>79</v>
      </c>
      <c r="R16" s="10">
        <v>30</v>
      </c>
      <c r="S16" s="9" t="str">
        <f t="shared" si="4"/>
        <v>NO</v>
      </c>
      <c r="T16" s="9" t="str">
        <f t="shared" si="5"/>
        <v>NO</v>
      </c>
      <c r="U16" s="1"/>
      <c r="V16" s="13" t="s">
        <v>194</v>
      </c>
      <c r="W16" s="13" t="s">
        <v>247</v>
      </c>
      <c r="X16" s="13" t="s">
        <v>138</v>
      </c>
      <c r="Y16" s="15">
        <v>1</v>
      </c>
      <c r="Z16" s="15" t="str">
        <f t="shared" si="20"/>
        <v>SI</v>
      </c>
      <c r="AA16" s="15" t="str">
        <f t="shared" si="21"/>
        <v>SI</v>
      </c>
      <c r="AB16" s="1"/>
      <c r="AC16" s="8" t="s">
        <v>194</v>
      </c>
      <c r="AD16" s="8" t="s">
        <v>221</v>
      </c>
      <c r="AE16" s="8" t="s">
        <v>48</v>
      </c>
      <c r="AF16" s="10">
        <v>61</v>
      </c>
      <c r="AG16" s="9" t="str">
        <f t="shared" si="8"/>
        <v>NO</v>
      </c>
      <c r="AH16" s="9" t="str">
        <f t="shared" si="9"/>
        <v>NO</v>
      </c>
      <c r="AI16" s="1"/>
      <c r="AJ16" s="1" t="s">
        <v>194</v>
      </c>
      <c r="AK16" s="1" t="s">
        <v>124</v>
      </c>
      <c r="AL16" s="1" t="s">
        <v>138</v>
      </c>
      <c r="AM16" s="9">
        <v>26</v>
      </c>
      <c r="AN16" s="9" t="str">
        <f t="shared" si="10"/>
        <v>NO</v>
      </c>
      <c r="AO16" s="9" t="str">
        <f t="shared" si="11"/>
        <v>NO</v>
      </c>
      <c r="AP16" s="1"/>
      <c r="AQ16" s="8" t="s">
        <v>194</v>
      </c>
      <c r="AR16" s="8" t="s">
        <v>240</v>
      </c>
      <c r="AS16" s="8" t="s">
        <v>69</v>
      </c>
      <c r="AT16" s="10">
        <v>12</v>
      </c>
      <c r="AU16" s="9" t="str">
        <f t="shared" si="12"/>
        <v>SI</v>
      </c>
      <c r="AV16" s="9" t="str">
        <f t="shared" si="13"/>
        <v>NO</v>
      </c>
      <c r="AW16" s="1"/>
      <c r="AX16" s="1" t="s">
        <v>194</v>
      </c>
      <c r="AY16" s="1" t="s">
        <v>215</v>
      </c>
      <c r="AZ16" s="1" t="s">
        <v>38</v>
      </c>
      <c r="BA16" s="9">
        <v>17</v>
      </c>
      <c r="BB16" s="9" t="str">
        <f t="shared" si="14"/>
        <v>SI</v>
      </c>
      <c r="BC16" s="9" t="str">
        <f t="shared" si="15"/>
        <v>NO</v>
      </c>
      <c r="BD16" s="1"/>
      <c r="BE16" s="1" t="s">
        <v>194</v>
      </c>
      <c r="BF16" s="1" t="s">
        <v>233</v>
      </c>
      <c r="BG16" s="1" t="s">
        <v>36</v>
      </c>
      <c r="BH16" s="9">
        <v>10</v>
      </c>
      <c r="BI16" s="9" t="str">
        <f t="shared" si="16"/>
        <v>SI</v>
      </c>
      <c r="BJ16" s="9" t="str">
        <f t="shared" si="17"/>
        <v>SI</v>
      </c>
      <c r="BK16" s="1"/>
      <c r="BL16" s="8" t="s">
        <v>194</v>
      </c>
      <c r="BM16" s="8" t="s">
        <v>181</v>
      </c>
      <c r="BN16" s="8" t="s">
        <v>46</v>
      </c>
      <c r="BO16" s="10">
        <v>37</v>
      </c>
      <c r="BP16" s="9" t="str">
        <f t="shared" si="18"/>
        <v>NO</v>
      </c>
      <c r="BQ16" s="9" t="str">
        <f t="shared" si="19"/>
        <v>NO</v>
      </c>
      <c r="BS16" s="17"/>
      <c r="BT16" s="1"/>
      <c r="BU16" s="17"/>
    </row>
    <row r="17" spans="1:73" ht="13.5" customHeight="1">
      <c r="A17" s="8" t="s">
        <v>194</v>
      </c>
      <c r="B17" s="8" t="s">
        <v>245</v>
      </c>
      <c r="C17" s="8" t="s">
        <v>36</v>
      </c>
      <c r="D17" s="10">
        <v>3</v>
      </c>
      <c r="E17" s="9" t="str">
        <f t="shared" si="0"/>
        <v>SI</v>
      </c>
      <c r="F17" s="9" t="str">
        <f t="shared" si="1"/>
        <v>SI</v>
      </c>
      <c r="G17" s="1"/>
      <c r="H17" s="1" t="s">
        <v>194</v>
      </c>
      <c r="I17" s="1" t="s">
        <v>231</v>
      </c>
      <c r="J17" s="1" t="s">
        <v>38</v>
      </c>
      <c r="K17" s="1">
        <v>30</v>
      </c>
      <c r="L17" s="9" t="str">
        <f t="shared" si="2"/>
        <v>NO</v>
      </c>
      <c r="M17" s="9" t="str">
        <f t="shared" si="3"/>
        <v>NO</v>
      </c>
      <c r="N17" s="1"/>
      <c r="O17" s="8" t="s">
        <v>194</v>
      </c>
      <c r="P17" s="8" t="s">
        <v>266</v>
      </c>
      <c r="Q17" s="8" t="s">
        <v>50</v>
      </c>
      <c r="R17" s="10">
        <v>4</v>
      </c>
      <c r="S17" s="9" t="str">
        <f t="shared" si="4"/>
        <v>SI</v>
      </c>
      <c r="T17" s="9" t="str">
        <f t="shared" si="5"/>
        <v>SI</v>
      </c>
      <c r="U17" s="1"/>
      <c r="V17" s="1" t="s">
        <v>194</v>
      </c>
      <c r="W17" s="1" t="s">
        <v>257</v>
      </c>
      <c r="X17" s="1" t="s">
        <v>79</v>
      </c>
      <c r="Y17" s="9">
        <v>37</v>
      </c>
      <c r="Z17" s="9" t="str">
        <f t="shared" si="20"/>
        <v>NO</v>
      </c>
      <c r="AA17" s="9" t="str">
        <f t="shared" si="21"/>
        <v>NO</v>
      </c>
      <c r="AB17" s="1"/>
      <c r="AC17" s="8" t="s">
        <v>194</v>
      </c>
      <c r="AD17" s="8" t="s">
        <v>269</v>
      </c>
      <c r="AE17" s="8" t="s">
        <v>65</v>
      </c>
      <c r="AF17" s="10">
        <v>30</v>
      </c>
      <c r="AG17" s="9" t="str">
        <f t="shared" si="8"/>
        <v>NO</v>
      </c>
      <c r="AH17" s="9" t="str">
        <f t="shared" si="9"/>
        <v>NO</v>
      </c>
      <c r="AI17" s="1"/>
      <c r="AJ17" s="1" t="s">
        <v>194</v>
      </c>
      <c r="AK17" s="1" t="s">
        <v>229</v>
      </c>
      <c r="AL17" s="1" t="s">
        <v>36</v>
      </c>
      <c r="AM17" s="9">
        <v>15</v>
      </c>
      <c r="AN17" s="9" t="str">
        <f t="shared" si="10"/>
        <v>SI</v>
      </c>
      <c r="AO17" s="9" t="str">
        <f t="shared" si="11"/>
        <v>NO</v>
      </c>
      <c r="AP17" s="1"/>
      <c r="AQ17" s="8" t="s">
        <v>194</v>
      </c>
      <c r="AR17" s="8" t="s">
        <v>266</v>
      </c>
      <c r="AS17" s="8" t="s">
        <v>50</v>
      </c>
      <c r="AT17" s="10">
        <v>16</v>
      </c>
      <c r="AU17" s="9" t="str">
        <f t="shared" si="12"/>
        <v>SI</v>
      </c>
      <c r="AV17" s="9" t="str">
        <f t="shared" si="13"/>
        <v>NO</v>
      </c>
      <c r="AW17" s="1"/>
      <c r="AX17" s="1" t="s">
        <v>194</v>
      </c>
      <c r="AY17" s="1" t="s">
        <v>250</v>
      </c>
      <c r="AZ17" s="1" t="s">
        <v>55</v>
      </c>
      <c r="BA17" s="9">
        <v>40</v>
      </c>
      <c r="BB17" s="9" t="str">
        <f t="shared" si="14"/>
        <v>NO</v>
      </c>
      <c r="BC17" s="9" t="str">
        <f t="shared" si="15"/>
        <v>NO</v>
      </c>
      <c r="BD17" s="1"/>
      <c r="BE17" s="1" t="s">
        <v>194</v>
      </c>
      <c r="BF17" s="1" t="s">
        <v>246</v>
      </c>
      <c r="BG17" s="1" t="s">
        <v>138</v>
      </c>
      <c r="BH17" s="9">
        <v>68</v>
      </c>
      <c r="BI17" s="9" t="str">
        <f t="shared" si="16"/>
        <v>NO</v>
      </c>
      <c r="BJ17" s="9" t="str">
        <f t="shared" si="17"/>
        <v>NO</v>
      </c>
      <c r="BK17" s="1"/>
      <c r="BL17" s="8" t="s">
        <v>194</v>
      </c>
      <c r="BM17" s="8" t="s">
        <v>239</v>
      </c>
      <c r="BN17" s="8" t="s">
        <v>38</v>
      </c>
      <c r="BO17" s="10">
        <v>19</v>
      </c>
      <c r="BP17" s="9" t="str">
        <f t="shared" si="18"/>
        <v>SI</v>
      </c>
      <c r="BQ17" s="9" t="str">
        <f t="shared" si="19"/>
        <v>NO</v>
      </c>
      <c r="BS17" s="17"/>
      <c r="BT17" s="1"/>
      <c r="BU17" s="17"/>
    </row>
    <row r="18" spans="1:73" ht="13.5" customHeight="1">
      <c r="A18" s="8" t="s">
        <v>194</v>
      </c>
      <c r="B18" s="8" t="s">
        <v>256</v>
      </c>
      <c r="C18" s="8" t="s">
        <v>41</v>
      </c>
      <c r="D18" s="10">
        <v>5</v>
      </c>
      <c r="E18" s="9" t="str">
        <f t="shared" si="0"/>
        <v>SI</v>
      </c>
      <c r="F18" s="9" t="str">
        <f t="shared" si="1"/>
        <v>SI</v>
      </c>
      <c r="G18" s="1"/>
      <c r="H18" s="1" t="s">
        <v>194</v>
      </c>
      <c r="I18" s="1" t="s">
        <v>235</v>
      </c>
      <c r="J18" s="1" t="s">
        <v>59</v>
      </c>
      <c r="K18" s="1">
        <v>67</v>
      </c>
      <c r="L18" s="9" t="str">
        <f t="shared" si="2"/>
        <v>NO</v>
      </c>
      <c r="M18" s="9" t="str">
        <f t="shared" si="3"/>
        <v>NO</v>
      </c>
      <c r="N18" s="1"/>
      <c r="O18" s="8" t="s">
        <v>194</v>
      </c>
      <c r="P18" s="8" t="s">
        <v>258</v>
      </c>
      <c r="Q18" s="8" t="s">
        <v>74</v>
      </c>
      <c r="R18" s="10">
        <v>1</v>
      </c>
      <c r="S18" s="9" t="str">
        <f t="shared" si="4"/>
        <v>SI</v>
      </c>
      <c r="T18" s="9" t="str">
        <f t="shared" si="5"/>
        <v>SI</v>
      </c>
      <c r="U18" s="1"/>
      <c r="V18" s="1" t="s">
        <v>194</v>
      </c>
      <c r="W18" s="1" t="s">
        <v>267</v>
      </c>
      <c r="X18" s="1" t="s">
        <v>61</v>
      </c>
      <c r="Y18" s="9">
        <v>1</v>
      </c>
      <c r="Z18" s="9" t="str">
        <f t="shared" si="20"/>
        <v>SI</v>
      </c>
      <c r="AA18" s="9" t="str">
        <f t="shared" si="21"/>
        <v>SI</v>
      </c>
      <c r="AB18" s="1"/>
      <c r="AC18" s="8" t="s">
        <v>194</v>
      </c>
      <c r="AD18" s="8" t="s">
        <v>280</v>
      </c>
      <c r="AE18" s="8" t="s">
        <v>63</v>
      </c>
      <c r="AF18" s="10">
        <v>1</v>
      </c>
      <c r="AG18" s="9" t="str">
        <f t="shared" si="8"/>
        <v>SI</v>
      </c>
      <c r="AH18" s="9" t="str">
        <f t="shared" si="9"/>
        <v>SI</v>
      </c>
      <c r="AI18" s="1"/>
      <c r="AJ18" s="13" t="s">
        <v>194</v>
      </c>
      <c r="AK18" s="13" t="s">
        <v>283</v>
      </c>
      <c r="AL18" s="13" t="s">
        <v>63</v>
      </c>
      <c r="AM18" s="15">
        <v>1</v>
      </c>
      <c r="AN18" s="15" t="str">
        <f t="shared" si="10"/>
        <v>SI</v>
      </c>
      <c r="AO18" s="15" t="str">
        <f t="shared" si="11"/>
        <v>SI</v>
      </c>
      <c r="AP18" s="1"/>
      <c r="AQ18" s="8" t="s">
        <v>194</v>
      </c>
      <c r="AR18" s="8" t="s">
        <v>284</v>
      </c>
      <c r="AS18" s="8" t="s">
        <v>59</v>
      </c>
      <c r="AT18" s="10">
        <v>4</v>
      </c>
      <c r="AU18" s="9" t="str">
        <f t="shared" si="12"/>
        <v>SI</v>
      </c>
      <c r="AV18" s="9" t="str">
        <f t="shared" si="13"/>
        <v>SI</v>
      </c>
      <c r="AW18" s="1"/>
      <c r="AX18" s="1" t="s">
        <v>194</v>
      </c>
      <c r="AY18" s="1" t="s">
        <v>247</v>
      </c>
      <c r="AZ18" s="1" t="s">
        <v>138</v>
      </c>
      <c r="BA18" s="9">
        <v>17</v>
      </c>
      <c r="BB18" s="9" t="str">
        <f t="shared" si="14"/>
        <v>SI</v>
      </c>
      <c r="BC18" s="9" t="str">
        <f t="shared" si="15"/>
        <v>NO</v>
      </c>
      <c r="BD18" s="1"/>
      <c r="BE18" s="1" t="s">
        <v>194</v>
      </c>
      <c r="BF18" s="1" t="s">
        <v>243</v>
      </c>
      <c r="BG18" s="1" t="s">
        <v>55</v>
      </c>
      <c r="BH18" s="9">
        <v>38</v>
      </c>
      <c r="BI18" s="9" t="str">
        <f t="shared" si="16"/>
        <v>NO</v>
      </c>
      <c r="BJ18" s="9" t="str">
        <f t="shared" si="17"/>
        <v>NO</v>
      </c>
      <c r="BK18" s="1"/>
      <c r="BL18" s="19" t="s">
        <v>194</v>
      </c>
      <c r="BM18" s="19" t="s">
        <v>118</v>
      </c>
      <c r="BN18" s="19" t="s">
        <v>74</v>
      </c>
      <c r="BO18" s="20">
        <v>1</v>
      </c>
      <c r="BP18" s="15" t="str">
        <f t="shared" si="18"/>
        <v>SI</v>
      </c>
      <c r="BQ18" s="15" t="str">
        <f t="shared" si="19"/>
        <v>SI</v>
      </c>
      <c r="BS18" s="17"/>
      <c r="BT18" s="1"/>
      <c r="BU18" s="17"/>
    </row>
    <row r="19" spans="1:73" ht="13.5" customHeight="1">
      <c r="A19" s="8" t="s">
        <v>194</v>
      </c>
      <c r="B19" s="8" t="s">
        <v>161</v>
      </c>
      <c r="C19" s="8" t="s">
        <v>69</v>
      </c>
      <c r="D19" s="10">
        <v>36</v>
      </c>
      <c r="E19" s="9" t="str">
        <f t="shared" si="0"/>
        <v>NO</v>
      </c>
      <c r="F19" s="9" t="str">
        <f t="shared" si="1"/>
        <v>NO</v>
      </c>
      <c r="G19" s="1"/>
      <c r="H19" s="1" t="s">
        <v>194</v>
      </c>
      <c r="I19" s="1" t="s">
        <v>244</v>
      </c>
      <c r="J19" s="1" t="s">
        <v>38</v>
      </c>
      <c r="K19" s="1">
        <v>30</v>
      </c>
      <c r="L19" s="9" t="str">
        <f t="shared" si="2"/>
        <v>NO</v>
      </c>
      <c r="M19" s="9" t="str">
        <f t="shared" si="3"/>
        <v>NO</v>
      </c>
      <c r="N19" s="1"/>
      <c r="O19" s="8" t="s">
        <v>194</v>
      </c>
      <c r="P19" s="8" t="s">
        <v>280</v>
      </c>
      <c r="Q19" s="8" t="s">
        <v>63</v>
      </c>
      <c r="R19" s="10">
        <v>20</v>
      </c>
      <c r="S19" s="9" t="str">
        <f t="shared" si="4"/>
        <v>SI</v>
      </c>
      <c r="T19" s="9" t="str">
        <f t="shared" si="5"/>
        <v>NO</v>
      </c>
      <c r="U19" s="1"/>
      <c r="V19" s="1" t="s">
        <v>194</v>
      </c>
      <c r="W19" s="1" t="s">
        <v>177</v>
      </c>
      <c r="X19" s="1" t="s">
        <v>48</v>
      </c>
      <c r="Y19" s="9">
        <v>5</v>
      </c>
      <c r="Z19" s="9" t="str">
        <f t="shared" si="20"/>
        <v>SI</v>
      </c>
      <c r="AA19" s="9" t="str">
        <f t="shared" si="21"/>
        <v>SI</v>
      </c>
      <c r="AB19" s="1"/>
      <c r="AC19" s="8" t="s">
        <v>194</v>
      </c>
      <c r="AD19" s="8" t="s">
        <v>289</v>
      </c>
      <c r="AE19" s="8" t="s">
        <v>156</v>
      </c>
      <c r="AF19" s="10">
        <v>1</v>
      </c>
      <c r="AG19" s="9" t="str">
        <f t="shared" si="8"/>
        <v>SI</v>
      </c>
      <c r="AH19" s="9" t="str">
        <f t="shared" si="9"/>
        <v>SI</v>
      </c>
      <c r="AI19" s="1"/>
      <c r="AJ19" s="1" t="s">
        <v>194</v>
      </c>
      <c r="AK19" s="1" t="s">
        <v>261</v>
      </c>
      <c r="AL19" s="1" t="s">
        <v>61</v>
      </c>
      <c r="AM19" s="9">
        <v>1</v>
      </c>
      <c r="AN19" s="9" t="str">
        <f t="shared" si="10"/>
        <v>SI</v>
      </c>
      <c r="AO19" s="9" t="str">
        <f t="shared" si="11"/>
        <v>SI</v>
      </c>
      <c r="AP19" s="1"/>
      <c r="AQ19" s="8" t="s">
        <v>194</v>
      </c>
      <c r="AR19" s="8" t="s">
        <v>291</v>
      </c>
      <c r="AS19" s="8" t="s">
        <v>90</v>
      </c>
      <c r="AT19" s="10">
        <v>1</v>
      </c>
      <c r="AU19" s="9" t="str">
        <f t="shared" si="12"/>
        <v>SI</v>
      </c>
      <c r="AV19" s="9" t="str">
        <f t="shared" si="13"/>
        <v>SI</v>
      </c>
      <c r="AW19" s="1"/>
      <c r="AX19" s="13" t="s">
        <v>194</v>
      </c>
      <c r="AY19" s="13" t="s">
        <v>284</v>
      </c>
      <c r="AZ19" s="13" t="s">
        <v>59</v>
      </c>
      <c r="BA19" s="15">
        <v>1</v>
      </c>
      <c r="BB19" s="15" t="str">
        <f t="shared" si="14"/>
        <v>SI</v>
      </c>
      <c r="BC19" s="15" t="str">
        <f t="shared" si="15"/>
        <v>SI</v>
      </c>
      <c r="BD19" s="1"/>
      <c r="BE19" s="1" t="s">
        <v>194</v>
      </c>
      <c r="BF19" s="1" t="s">
        <v>294</v>
      </c>
      <c r="BG19" s="1" t="s">
        <v>48</v>
      </c>
      <c r="BH19" s="9">
        <v>1</v>
      </c>
      <c r="BI19" s="9" t="str">
        <f t="shared" si="16"/>
        <v>SI</v>
      </c>
      <c r="BJ19" s="9" t="str">
        <f t="shared" si="17"/>
        <v>SI</v>
      </c>
      <c r="BK19" s="1"/>
      <c r="BL19" s="8" t="s">
        <v>194</v>
      </c>
      <c r="BM19" s="8" t="s">
        <v>234</v>
      </c>
      <c r="BN19" s="8" t="s">
        <v>55</v>
      </c>
      <c r="BO19" s="10">
        <v>3</v>
      </c>
      <c r="BP19" s="9" t="str">
        <f t="shared" si="18"/>
        <v>SI</v>
      </c>
      <c r="BQ19" s="9" t="str">
        <f t="shared" si="19"/>
        <v>SI</v>
      </c>
      <c r="BS19" s="17"/>
      <c r="BT19" s="1"/>
      <c r="BU19" s="17"/>
    </row>
    <row r="20" spans="1:73" ht="13.5" customHeight="1">
      <c r="A20" s="8" t="s">
        <v>194</v>
      </c>
      <c r="B20" s="8" t="s">
        <v>297</v>
      </c>
      <c r="C20" s="8" t="s">
        <v>48</v>
      </c>
      <c r="D20" s="10">
        <v>3</v>
      </c>
      <c r="E20" s="9" t="str">
        <f t="shared" si="0"/>
        <v>SI</v>
      </c>
      <c r="F20" s="9" t="str">
        <f t="shared" si="1"/>
        <v>SI</v>
      </c>
      <c r="G20" s="1"/>
      <c r="H20" s="1" t="s">
        <v>194</v>
      </c>
      <c r="I20" s="1" t="s">
        <v>300</v>
      </c>
      <c r="J20" s="1" t="s">
        <v>71</v>
      </c>
      <c r="K20" s="1">
        <v>3</v>
      </c>
      <c r="L20" s="9" t="str">
        <f t="shared" si="2"/>
        <v>SI</v>
      </c>
      <c r="M20" s="9" t="str">
        <f t="shared" si="3"/>
        <v>SI</v>
      </c>
      <c r="N20" s="1"/>
      <c r="O20" s="8" t="s">
        <v>194</v>
      </c>
      <c r="P20" s="8" t="s">
        <v>294</v>
      </c>
      <c r="Q20" s="8" t="s">
        <v>48</v>
      </c>
      <c r="R20" s="10">
        <v>1</v>
      </c>
      <c r="S20" s="9" t="str">
        <f t="shared" si="4"/>
        <v>SI</v>
      </c>
      <c r="T20" s="9" t="str">
        <f t="shared" si="5"/>
        <v>SI</v>
      </c>
      <c r="U20" s="1"/>
      <c r="V20" s="1" t="s">
        <v>194</v>
      </c>
      <c r="W20" s="1" t="s">
        <v>86</v>
      </c>
      <c r="X20" s="1" t="s">
        <v>59</v>
      </c>
      <c r="Y20" s="9">
        <v>2</v>
      </c>
      <c r="Z20" s="9" t="str">
        <f t="shared" si="20"/>
        <v>SI</v>
      </c>
      <c r="AA20" s="9" t="str">
        <f t="shared" si="21"/>
        <v>SI</v>
      </c>
      <c r="AB20" s="1"/>
      <c r="AC20" s="8" t="s">
        <v>194</v>
      </c>
      <c r="AD20" s="8" t="s">
        <v>264</v>
      </c>
      <c r="AE20" s="8" t="s">
        <v>69</v>
      </c>
      <c r="AF20" s="10">
        <v>1</v>
      </c>
      <c r="AG20" s="9" t="str">
        <f t="shared" si="8"/>
        <v>SI</v>
      </c>
      <c r="AH20" s="9" t="str">
        <f t="shared" si="9"/>
        <v>SI</v>
      </c>
      <c r="AI20" s="1"/>
      <c r="AJ20" s="1" t="s">
        <v>194</v>
      </c>
      <c r="AK20" s="1" t="s">
        <v>303</v>
      </c>
      <c r="AL20" s="1" t="s">
        <v>50</v>
      </c>
      <c r="AM20" s="9">
        <v>1</v>
      </c>
      <c r="AN20" s="9" t="str">
        <f t="shared" si="10"/>
        <v>SI</v>
      </c>
      <c r="AO20" s="9" t="str">
        <f t="shared" si="11"/>
        <v>SI</v>
      </c>
      <c r="AP20" s="1"/>
      <c r="AQ20" s="8" t="s">
        <v>194</v>
      </c>
      <c r="AR20" s="8" t="s">
        <v>252</v>
      </c>
      <c r="AS20" s="8" t="s">
        <v>59</v>
      </c>
      <c r="AT20" s="10">
        <v>36</v>
      </c>
      <c r="AU20" s="9" t="str">
        <f t="shared" si="12"/>
        <v>NO</v>
      </c>
      <c r="AV20" s="9" t="str">
        <f t="shared" si="13"/>
        <v>NO</v>
      </c>
      <c r="AW20" s="1"/>
      <c r="AX20" s="1" t="s">
        <v>194</v>
      </c>
      <c r="AY20" s="1" t="s">
        <v>249</v>
      </c>
      <c r="AZ20" s="1" t="s">
        <v>46</v>
      </c>
      <c r="BA20" s="9">
        <v>7</v>
      </c>
      <c r="BB20" s="9" t="str">
        <f t="shared" si="14"/>
        <v>SI</v>
      </c>
      <c r="BC20" s="9" t="str">
        <f t="shared" si="15"/>
        <v>SI</v>
      </c>
      <c r="BD20" s="1"/>
      <c r="BE20" s="1" t="s">
        <v>194</v>
      </c>
      <c r="BF20" s="1" t="s">
        <v>305</v>
      </c>
      <c r="BG20" s="1" t="s">
        <v>50</v>
      </c>
      <c r="BH20" s="9">
        <v>12</v>
      </c>
      <c r="BI20" s="9" t="str">
        <f t="shared" si="16"/>
        <v>SI</v>
      </c>
      <c r="BJ20" s="9" t="str">
        <f t="shared" si="17"/>
        <v>NO</v>
      </c>
      <c r="BK20" s="1"/>
      <c r="BL20" s="8" t="s">
        <v>194</v>
      </c>
      <c r="BM20" s="8" t="s">
        <v>246</v>
      </c>
      <c r="BN20" s="8" t="s">
        <v>138</v>
      </c>
      <c r="BO20" s="10">
        <v>21</v>
      </c>
      <c r="BP20" s="9" t="str">
        <f t="shared" si="18"/>
        <v>NO</v>
      </c>
      <c r="BQ20" s="9" t="str">
        <f t="shared" si="19"/>
        <v>NO</v>
      </c>
      <c r="BS20" s="17"/>
      <c r="BT20" s="1"/>
      <c r="BU20" s="17"/>
    </row>
    <row r="21" spans="1:73" ht="13.5" customHeight="1">
      <c r="A21" s="8" t="s">
        <v>194</v>
      </c>
      <c r="B21" s="8" t="s">
        <v>308</v>
      </c>
      <c r="C21" s="8" t="s">
        <v>50</v>
      </c>
      <c r="D21" s="10">
        <v>1</v>
      </c>
      <c r="E21" s="9" t="str">
        <f t="shared" si="0"/>
        <v>SI</v>
      </c>
      <c r="F21" s="9" t="str">
        <f t="shared" si="1"/>
        <v>SI</v>
      </c>
      <c r="G21" s="1"/>
      <c r="H21" s="1" t="s">
        <v>194</v>
      </c>
      <c r="I21" s="1" t="s">
        <v>265</v>
      </c>
      <c r="J21" s="1" t="s">
        <v>38</v>
      </c>
      <c r="K21" s="1">
        <v>5</v>
      </c>
      <c r="L21" s="9" t="str">
        <f t="shared" si="2"/>
        <v>SI</v>
      </c>
      <c r="M21" s="9" t="str">
        <f t="shared" si="3"/>
        <v>SI</v>
      </c>
      <c r="N21" s="1"/>
      <c r="O21" s="8" t="s">
        <v>194</v>
      </c>
      <c r="P21" s="8" t="s">
        <v>311</v>
      </c>
      <c r="Q21" s="8" t="s">
        <v>61</v>
      </c>
      <c r="R21" s="10">
        <v>1</v>
      </c>
      <c r="S21" s="9" t="str">
        <f t="shared" si="4"/>
        <v>SI</v>
      </c>
      <c r="T21" s="9" t="str">
        <f t="shared" si="5"/>
        <v>SI</v>
      </c>
      <c r="U21" s="1"/>
      <c r="V21" s="1" t="s">
        <v>194</v>
      </c>
      <c r="W21" s="1" t="s">
        <v>273</v>
      </c>
      <c r="X21" s="1" t="s">
        <v>90</v>
      </c>
      <c r="Y21" s="9">
        <v>3</v>
      </c>
      <c r="Z21" s="9" t="str">
        <f t="shared" si="20"/>
        <v>SI</v>
      </c>
      <c r="AA21" s="9" t="str">
        <f t="shared" si="21"/>
        <v>SI</v>
      </c>
      <c r="AB21" s="1"/>
      <c r="AC21" s="19" t="s">
        <v>194</v>
      </c>
      <c r="AD21" s="19" t="s">
        <v>52</v>
      </c>
      <c r="AE21" s="19" t="s">
        <v>74</v>
      </c>
      <c r="AF21" s="20">
        <v>3</v>
      </c>
      <c r="AG21" s="15" t="str">
        <f t="shared" si="8"/>
        <v>SI</v>
      </c>
      <c r="AH21" s="15" t="str">
        <f t="shared" si="9"/>
        <v>SI</v>
      </c>
      <c r="AI21" s="1"/>
      <c r="AJ21" s="1" t="s">
        <v>194</v>
      </c>
      <c r="AK21" s="1" t="s">
        <v>315</v>
      </c>
      <c r="AL21" s="1" t="s">
        <v>79</v>
      </c>
      <c r="AM21" s="9">
        <v>1</v>
      </c>
      <c r="AN21" s="9" t="str">
        <f t="shared" si="10"/>
        <v>SI</v>
      </c>
      <c r="AO21" s="9" t="str">
        <f t="shared" si="11"/>
        <v>SI</v>
      </c>
      <c r="AP21" s="1"/>
      <c r="AQ21" s="8" t="s">
        <v>194</v>
      </c>
      <c r="AR21" s="8" t="s">
        <v>263</v>
      </c>
      <c r="AS21" s="8" t="s">
        <v>65</v>
      </c>
      <c r="AT21" s="10">
        <v>17</v>
      </c>
      <c r="AU21" s="9" t="str">
        <f t="shared" si="12"/>
        <v>SI</v>
      </c>
      <c r="AV21" s="9" t="str">
        <f t="shared" si="13"/>
        <v>NO</v>
      </c>
      <c r="AW21" s="1"/>
      <c r="AX21" s="1" t="s">
        <v>194</v>
      </c>
      <c r="AY21" s="1" t="s">
        <v>236</v>
      </c>
      <c r="AZ21" s="1" t="s">
        <v>69</v>
      </c>
      <c r="BA21" s="9">
        <v>3</v>
      </c>
      <c r="BB21" s="9" t="str">
        <f t="shared" si="14"/>
        <v>SI</v>
      </c>
      <c r="BC21" s="9" t="str">
        <f t="shared" si="15"/>
        <v>SI</v>
      </c>
      <c r="BD21" s="1"/>
      <c r="BE21" s="1" t="s">
        <v>194</v>
      </c>
      <c r="BF21" s="1" t="s">
        <v>165</v>
      </c>
      <c r="BG21" s="1" t="s">
        <v>55</v>
      </c>
      <c r="BH21" s="9">
        <v>1</v>
      </c>
      <c r="BI21" s="9" t="str">
        <f t="shared" si="16"/>
        <v>SI</v>
      </c>
      <c r="BJ21" s="9" t="str">
        <f t="shared" si="17"/>
        <v>SI</v>
      </c>
      <c r="BK21" s="1"/>
      <c r="BL21" s="8" t="s">
        <v>194</v>
      </c>
      <c r="BM21" s="8" t="s">
        <v>268</v>
      </c>
      <c r="BN21" s="8" t="s">
        <v>71</v>
      </c>
      <c r="BO21" s="10">
        <v>2</v>
      </c>
      <c r="BP21" s="9" t="str">
        <f t="shared" si="18"/>
        <v>SI</v>
      </c>
      <c r="BQ21" s="9" t="str">
        <f t="shared" si="19"/>
        <v>SI</v>
      </c>
      <c r="BS21" s="17"/>
      <c r="BT21" s="1"/>
      <c r="BU21" s="17"/>
    </row>
    <row r="22" spans="1:73" ht="13.5" customHeight="1">
      <c r="A22" s="8" t="s">
        <v>275</v>
      </c>
      <c r="B22" s="19" t="s">
        <v>75</v>
      </c>
      <c r="C22" s="19" t="s">
        <v>46</v>
      </c>
      <c r="D22" s="20">
        <v>40</v>
      </c>
      <c r="E22" s="15" t="str">
        <f t="shared" si="0"/>
        <v>SI</v>
      </c>
      <c r="F22" s="15" t="str">
        <f t="shared" si="1"/>
        <v>NO</v>
      </c>
      <c r="G22" s="1"/>
      <c r="H22" s="1" t="s">
        <v>275</v>
      </c>
      <c r="I22" s="1" t="s">
        <v>296</v>
      </c>
      <c r="J22" s="1" t="s">
        <v>38</v>
      </c>
      <c r="K22" s="1">
        <v>46</v>
      </c>
      <c r="L22" s="9" t="str">
        <f t="shared" si="2"/>
        <v>NO</v>
      </c>
      <c r="M22" s="9" t="str">
        <f t="shared" si="3"/>
        <v>NO</v>
      </c>
      <c r="N22" s="1"/>
      <c r="O22" s="8" t="s">
        <v>275</v>
      </c>
      <c r="P22" s="8" t="s">
        <v>323</v>
      </c>
      <c r="Q22" s="8" t="s">
        <v>46</v>
      </c>
      <c r="R22" s="10">
        <v>215</v>
      </c>
      <c r="S22" s="9" t="str">
        <f t="shared" si="4"/>
        <v>NO</v>
      </c>
      <c r="T22" s="9" t="str">
        <f t="shared" si="5"/>
        <v>NO</v>
      </c>
      <c r="U22" s="1"/>
      <c r="V22" s="1" t="s">
        <v>275</v>
      </c>
      <c r="W22" s="1" t="s">
        <v>281</v>
      </c>
      <c r="X22" s="1" t="s">
        <v>55</v>
      </c>
      <c r="Y22" s="9">
        <v>222</v>
      </c>
      <c r="Z22" s="9" t="str">
        <f t="shared" si="20"/>
        <v>NO</v>
      </c>
      <c r="AA22" s="9" t="str">
        <f t="shared" si="21"/>
        <v>NO</v>
      </c>
      <c r="AB22" s="1"/>
      <c r="AC22" s="8" t="s">
        <v>275</v>
      </c>
      <c r="AD22" s="8" t="s">
        <v>327</v>
      </c>
      <c r="AE22" s="8" t="s">
        <v>36</v>
      </c>
      <c r="AF22" s="10">
        <v>163</v>
      </c>
      <c r="AG22" s="9" t="str">
        <f t="shared" si="8"/>
        <v>NO</v>
      </c>
      <c r="AH22" s="9" t="str">
        <f t="shared" si="9"/>
        <v>NO</v>
      </c>
      <c r="AI22" s="1"/>
      <c r="AJ22" s="1" t="s">
        <v>275</v>
      </c>
      <c r="AK22" s="1" t="s">
        <v>323</v>
      </c>
      <c r="AL22" s="1" t="s">
        <v>46</v>
      </c>
      <c r="AM22" s="9">
        <v>177</v>
      </c>
      <c r="AN22" s="9" t="str">
        <f t="shared" si="10"/>
        <v>NO</v>
      </c>
      <c r="AO22" s="9" t="str">
        <f t="shared" si="11"/>
        <v>NO</v>
      </c>
      <c r="AP22" s="1"/>
      <c r="AQ22" s="8" t="s">
        <v>275</v>
      </c>
      <c r="AR22" s="8" t="s">
        <v>285</v>
      </c>
      <c r="AS22" s="8" t="s">
        <v>59</v>
      </c>
      <c r="AT22" s="10">
        <v>186</v>
      </c>
      <c r="AU22" s="9" t="str">
        <f t="shared" si="12"/>
        <v>NO</v>
      </c>
      <c r="AV22" s="9" t="str">
        <f t="shared" si="13"/>
        <v>NO</v>
      </c>
      <c r="AW22" s="1"/>
      <c r="AX22" s="1" t="s">
        <v>275</v>
      </c>
      <c r="AY22" s="1" t="s">
        <v>279</v>
      </c>
      <c r="AZ22" s="1" t="s">
        <v>38</v>
      </c>
      <c r="BA22" s="9">
        <v>224</v>
      </c>
      <c r="BB22" s="9" t="str">
        <f t="shared" si="14"/>
        <v>NO</v>
      </c>
      <c r="BC22" s="9" t="str">
        <f t="shared" si="15"/>
        <v>NO</v>
      </c>
      <c r="BD22" s="1"/>
      <c r="BE22" s="1" t="s">
        <v>275</v>
      </c>
      <c r="BF22" s="1" t="s">
        <v>282</v>
      </c>
      <c r="BG22" s="1" t="s">
        <v>38</v>
      </c>
      <c r="BH22" s="9">
        <v>193</v>
      </c>
      <c r="BI22" s="9" t="str">
        <f t="shared" si="16"/>
        <v>NO</v>
      </c>
      <c r="BJ22" s="9" t="str">
        <f t="shared" si="17"/>
        <v>NO</v>
      </c>
      <c r="BK22" s="1"/>
      <c r="BL22" s="8" t="s">
        <v>275</v>
      </c>
      <c r="BM22" s="8" t="s">
        <v>327</v>
      </c>
      <c r="BN22" s="8" t="s">
        <v>36</v>
      </c>
      <c r="BO22" s="10">
        <v>200</v>
      </c>
      <c r="BP22" s="9" t="str">
        <f t="shared" si="18"/>
        <v>NO</v>
      </c>
      <c r="BQ22" s="9" t="str">
        <f t="shared" si="19"/>
        <v>NO</v>
      </c>
      <c r="BS22" s="17"/>
      <c r="BT22" s="1"/>
      <c r="BU22" s="17"/>
    </row>
    <row r="23" spans="1:73" ht="13.5" customHeight="1">
      <c r="A23" s="8" t="s">
        <v>275</v>
      </c>
      <c r="B23" s="8" t="s">
        <v>301</v>
      </c>
      <c r="C23" s="8" t="s">
        <v>63</v>
      </c>
      <c r="D23" s="10">
        <v>45</v>
      </c>
      <c r="E23" s="9" t="str">
        <f t="shared" si="0"/>
        <v>NO</v>
      </c>
      <c r="F23" s="9" t="str">
        <f t="shared" si="1"/>
        <v>NO</v>
      </c>
      <c r="G23" s="1"/>
      <c r="H23" s="1" t="s">
        <v>275</v>
      </c>
      <c r="I23" s="1" t="s">
        <v>332</v>
      </c>
      <c r="J23" s="1" t="s">
        <v>33</v>
      </c>
      <c r="K23" s="1">
        <v>15</v>
      </c>
      <c r="L23" s="9" t="str">
        <f t="shared" si="2"/>
        <v>SI</v>
      </c>
      <c r="M23" s="9" t="str">
        <f t="shared" si="3"/>
        <v>SI</v>
      </c>
      <c r="N23" s="1"/>
      <c r="O23" s="19" t="s">
        <v>275</v>
      </c>
      <c r="P23" s="19" t="s">
        <v>94</v>
      </c>
      <c r="Q23" s="19" t="s">
        <v>79</v>
      </c>
      <c r="R23" s="20">
        <v>3</v>
      </c>
      <c r="S23" s="15" t="str">
        <f t="shared" si="4"/>
        <v>SI</v>
      </c>
      <c r="T23" s="15" t="str">
        <f t="shared" si="5"/>
        <v>SI</v>
      </c>
      <c r="U23" s="1"/>
      <c r="V23" s="1" t="s">
        <v>275</v>
      </c>
      <c r="W23" s="1" t="s">
        <v>292</v>
      </c>
      <c r="X23" s="1" t="s">
        <v>74</v>
      </c>
      <c r="Y23" s="9">
        <v>96</v>
      </c>
      <c r="Z23" s="9" t="str">
        <f t="shared" si="20"/>
        <v>NO</v>
      </c>
      <c r="AA23" s="9" t="str">
        <f t="shared" si="21"/>
        <v>NO</v>
      </c>
      <c r="AB23" s="1"/>
      <c r="AC23" s="8" t="s">
        <v>275</v>
      </c>
      <c r="AD23" s="8" t="s">
        <v>164</v>
      </c>
      <c r="AE23" s="8" t="s">
        <v>65</v>
      </c>
      <c r="AF23" s="10">
        <v>38</v>
      </c>
      <c r="AG23" s="9" t="str">
        <f t="shared" si="8"/>
        <v>SI</v>
      </c>
      <c r="AH23" s="9" t="str">
        <f t="shared" si="9"/>
        <v>NO</v>
      </c>
      <c r="AI23" s="1"/>
      <c r="AJ23" s="1" t="s">
        <v>275</v>
      </c>
      <c r="AK23" s="1" t="s">
        <v>278</v>
      </c>
      <c r="AL23" s="1" t="s">
        <v>46</v>
      </c>
      <c r="AM23" s="9">
        <v>75</v>
      </c>
      <c r="AN23" s="9" t="str">
        <f t="shared" si="10"/>
        <v>NO</v>
      </c>
      <c r="AO23" s="9" t="str">
        <f t="shared" si="11"/>
        <v>NO</v>
      </c>
      <c r="AP23" s="1"/>
      <c r="AQ23" s="8" t="s">
        <v>275</v>
      </c>
      <c r="AR23" s="8" t="s">
        <v>336</v>
      </c>
      <c r="AS23" s="8" t="s">
        <v>71</v>
      </c>
      <c r="AT23" s="10">
        <v>36</v>
      </c>
      <c r="AU23" s="9" t="str">
        <f t="shared" si="12"/>
        <v>SI</v>
      </c>
      <c r="AV23" s="9" t="str">
        <f t="shared" si="13"/>
        <v>NO</v>
      </c>
      <c r="AW23" s="1"/>
      <c r="AX23" s="1" t="s">
        <v>275</v>
      </c>
      <c r="AY23" s="1" t="s">
        <v>293</v>
      </c>
      <c r="AZ23" s="1" t="s">
        <v>61</v>
      </c>
      <c r="BA23" s="9">
        <v>76</v>
      </c>
      <c r="BB23" s="9" t="str">
        <f t="shared" si="14"/>
        <v>NO</v>
      </c>
      <c r="BC23" s="9" t="str">
        <f t="shared" si="15"/>
        <v>NO</v>
      </c>
      <c r="BD23" s="1"/>
      <c r="BE23" s="1" t="s">
        <v>275</v>
      </c>
      <c r="BF23" s="1" t="s">
        <v>94</v>
      </c>
      <c r="BG23" s="1" t="s">
        <v>79</v>
      </c>
      <c r="BH23" s="9">
        <v>12</v>
      </c>
      <c r="BI23" s="9" t="str">
        <f t="shared" si="16"/>
        <v>SI</v>
      </c>
      <c r="BJ23" s="9" t="str">
        <f t="shared" si="17"/>
        <v>SI</v>
      </c>
      <c r="BK23" s="1"/>
      <c r="BL23" s="8" t="s">
        <v>275</v>
      </c>
      <c r="BM23" s="8" t="s">
        <v>336</v>
      </c>
      <c r="BN23" s="8" t="s">
        <v>71</v>
      </c>
      <c r="BO23" s="10">
        <v>24</v>
      </c>
      <c r="BP23" s="9" t="str">
        <f t="shared" si="18"/>
        <v>SI</v>
      </c>
      <c r="BQ23" s="9" t="str">
        <f t="shared" si="19"/>
        <v>NO</v>
      </c>
      <c r="BS23" s="17"/>
      <c r="BT23" s="1"/>
      <c r="BU23" s="17"/>
    </row>
    <row r="24" spans="1:73" ht="13.5" customHeight="1">
      <c r="A24" s="8" t="s">
        <v>275</v>
      </c>
      <c r="B24" s="8" t="s">
        <v>339</v>
      </c>
      <c r="C24" s="8" t="s">
        <v>33</v>
      </c>
      <c r="D24" s="10">
        <v>66</v>
      </c>
      <c r="E24" s="9" t="str">
        <f t="shared" si="0"/>
        <v>NO</v>
      </c>
      <c r="F24" s="9" t="str">
        <f t="shared" si="1"/>
        <v>NO</v>
      </c>
      <c r="G24" s="1"/>
      <c r="H24" s="1" t="s">
        <v>275</v>
      </c>
      <c r="I24" s="1" t="s">
        <v>314</v>
      </c>
      <c r="J24" s="1" t="s">
        <v>74</v>
      </c>
      <c r="K24" s="1">
        <v>38</v>
      </c>
      <c r="L24" s="9" t="str">
        <f t="shared" si="2"/>
        <v>SI</v>
      </c>
      <c r="M24" s="9" t="str">
        <f t="shared" si="3"/>
        <v>NO</v>
      </c>
      <c r="N24" s="1"/>
      <c r="O24" s="8" t="s">
        <v>275</v>
      </c>
      <c r="P24" s="8" t="s">
        <v>340</v>
      </c>
      <c r="Q24" s="8" t="s">
        <v>138</v>
      </c>
      <c r="R24" s="10">
        <v>19</v>
      </c>
      <c r="S24" s="9" t="str">
        <f t="shared" si="4"/>
        <v>SI</v>
      </c>
      <c r="T24" s="9" t="str">
        <f t="shared" si="5"/>
        <v>SI</v>
      </c>
      <c r="U24" s="1"/>
      <c r="V24" s="13" t="s">
        <v>275</v>
      </c>
      <c r="W24" s="13" t="s">
        <v>34</v>
      </c>
      <c r="X24" s="13" t="s">
        <v>41</v>
      </c>
      <c r="Y24" s="15">
        <v>13</v>
      </c>
      <c r="Z24" s="15" t="str">
        <f t="shared" si="20"/>
        <v>SI</v>
      </c>
      <c r="AA24" s="15" t="str">
        <f t="shared" si="21"/>
        <v>SI</v>
      </c>
      <c r="AB24" s="1"/>
      <c r="AC24" s="19" t="s">
        <v>275</v>
      </c>
      <c r="AD24" s="19" t="s">
        <v>56</v>
      </c>
      <c r="AE24" s="19" t="s">
        <v>71</v>
      </c>
      <c r="AF24" s="20">
        <v>4</v>
      </c>
      <c r="AG24" s="15" t="str">
        <f t="shared" si="8"/>
        <v>SI</v>
      </c>
      <c r="AH24" s="15" t="str">
        <f t="shared" si="9"/>
        <v>SI</v>
      </c>
      <c r="AI24" s="1"/>
      <c r="AJ24" s="1" t="s">
        <v>275</v>
      </c>
      <c r="AK24" s="1" t="s">
        <v>340</v>
      </c>
      <c r="AL24" s="1" t="s">
        <v>138</v>
      </c>
      <c r="AM24" s="9">
        <v>1</v>
      </c>
      <c r="AN24" s="9" t="str">
        <f t="shared" si="10"/>
        <v>SI</v>
      </c>
      <c r="AO24" s="9" t="str">
        <f t="shared" si="11"/>
        <v>SI</v>
      </c>
      <c r="AP24" s="1"/>
      <c r="AQ24" s="8" t="s">
        <v>275</v>
      </c>
      <c r="AR24" s="8" t="s">
        <v>342</v>
      </c>
      <c r="AS24" s="8" t="s">
        <v>33</v>
      </c>
      <c r="AT24" s="10">
        <v>81</v>
      </c>
      <c r="AU24" s="9" t="str">
        <f t="shared" si="12"/>
        <v>NO</v>
      </c>
      <c r="AV24" s="9" t="str">
        <f t="shared" si="13"/>
        <v>NO</v>
      </c>
      <c r="AW24" s="1"/>
      <c r="AX24" s="1" t="s">
        <v>275</v>
      </c>
      <c r="AY24" s="1" t="s">
        <v>343</v>
      </c>
      <c r="AZ24" s="1" t="s">
        <v>71</v>
      </c>
      <c r="BA24" s="9">
        <v>1</v>
      </c>
      <c r="BB24" s="9" t="str">
        <f t="shared" si="14"/>
        <v>SI</v>
      </c>
      <c r="BC24" s="9" t="str">
        <f t="shared" si="15"/>
        <v>SI</v>
      </c>
      <c r="BD24" s="1"/>
      <c r="BE24" s="1" t="s">
        <v>275</v>
      </c>
      <c r="BF24" s="1" t="s">
        <v>309</v>
      </c>
      <c r="BG24" s="1" t="s">
        <v>50</v>
      </c>
      <c r="BH24" s="9">
        <v>2</v>
      </c>
      <c r="BI24" s="9" t="str">
        <f t="shared" si="16"/>
        <v>SI</v>
      </c>
      <c r="BJ24" s="9" t="str">
        <f t="shared" si="17"/>
        <v>SI</v>
      </c>
      <c r="BK24" s="1"/>
      <c r="BL24" s="8" t="s">
        <v>275</v>
      </c>
      <c r="BM24" s="8" t="s">
        <v>346</v>
      </c>
      <c r="BN24" s="8" t="s">
        <v>61</v>
      </c>
      <c r="BO24" s="10">
        <v>16</v>
      </c>
      <c r="BP24" s="9" t="str">
        <f t="shared" si="18"/>
        <v>SI</v>
      </c>
      <c r="BQ24" s="9" t="str">
        <f t="shared" si="19"/>
        <v>SI</v>
      </c>
      <c r="BS24" s="1"/>
      <c r="BT24" s="1"/>
      <c r="BU24" s="1"/>
    </row>
    <row r="25" spans="1:73" ht="13.5" customHeight="1">
      <c r="A25" s="8" t="s">
        <v>275</v>
      </c>
      <c r="B25" s="8" t="s">
        <v>346</v>
      </c>
      <c r="C25" s="8" t="s">
        <v>61</v>
      </c>
      <c r="D25" s="10">
        <v>15</v>
      </c>
      <c r="E25" s="9" t="str">
        <f t="shared" si="0"/>
        <v>SI</v>
      </c>
      <c r="F25" s="9" t="str">
        <f t="shared" si="1"/>
        <v>SI</v>
      </c>
      <c r="G25" s="1"/>
      <c r="H25" s="1" t="s">
        <v>275</v>
      </c>
      <c r="I25" s="1" t="s">
        <v>347</v>
      </c>
      <c r="J25" s="1" t="s">
        <v>46</v>
      </c>
      <c r="K25" s="1">
        <v>64</v>
      </c>
      <c r="L25" s="9" t="str">
        <f t="shared" si="2"/>
        <v>NO</v>
      </c>
      <c r="M25" s="9" t="str">
        <f t="shared" si="3"/>
        <v>NO</v>
      </c>
      <c r="N25" s="1"/>
      <c r="O25" s="8" t="s">
        <v>275</v>
      </c>
      <c r="P25" s="8" t="s">
        <v>164</v>
      </c>
      <c r="Q25" s="8" t="s">
        <v>65</v>
      </c>
      <c r="R25" s="10">
        <v>33</v>
      </c>
      <c r="S25" s="9" t="str">
        <f t="shared" si="4"/>
        <v>SI</v>
      </c>
      <c r="T25" s="9" t="str">
        <f t="shared" si="5"/>
        <v>NO</v>
      </c>
      <c r="U25" s="1"/>
      <c r="V25" s="1" t="s">
        <v>275</v>
      </c>
      <c r="W25" s="1" t="s">
        <v>312</v>
      </c>
      <c r="X25" s="1" t="s">
        <v>55</v>
      </c>
      <c r="Y25" s="9">
        <v>1</v>
      </c>
      <c r="Z25" s="9" t="str">
        <f t="shared" si="20"/>
        <v>SI</v>
      </c>
      <c r="AA25" s="9" t="str">
        <f t="shared" si="21"/>
        <v>SI</v>
      </c>
      <c r="AB25" s="1"/>
      <c r="AC25" s="8" t="s">
        <v>275</v>
      </c>
      <c r="AD25" s="8" t="s">
        <v>349</v>
      </c>
      <c r="AE25" s="8" t="s">
        <v>36</v>
      </c>
      <c r="AF25" s="10">
        <v>1</v>
      </c>
      <c r="AG25" s="9" t="str">
        <f t="shared" si="8"/>
        <v>SI</v>
      </c>
      <c r="AH25" s="9" t="str">
        <f t="shared" si="9"/>
        <v>SI</v>
      </c>
      <c r="AI25" s="1"/>
      <c r="AJ25" s="1" t="s">
        <v>275</v>
      </c>
      <c r="AK25" s="1" t="s">
        <v>351</v>
      </c>
      <c r="AL25" s="1" t="s">
        <v>65</v>
      </c>
      <c r="AM25" s="9">
        <v>1</v>
      </c>
      <c r="AN25" s="9" t="str">
        <f t="shared" si="10"/>
        <v>SI</v>
      </c>
      <c r="AO25" s="9" t="str">
        <f t="shared" si="11"/>
        <v>SI</v>
      </c>
      <c r="AP25" s="1"/>
      <c r="AQ25" s="8" t="s">
        <v>275</v>
      </c>
      <c r="AR25" s="8" t="s">
        <v>313</v>
      </c>
      <c r="AS25" s="8" t="s">
        <v>36</v>
      </c>
      <c r="AT25" s="10">
        <v>16</v>
      </c>
      <c r="AU25" s="9" t="str">
        <f t="shared" si="12"/>
        <v>SI</v>
      </c>
      <c r="AV25" s="9" t="str">
        <f t="shared" si="13"/>
        <v>SI</v>
      </c>
      <c r="AW25" s="1"/>
      <c r="AX25" s="1" t="s">
        <v>275</v>
      </c>
      <c r="AY25" s="1" t="s">
        <v>352</v>
      </c>
      <c r="AZ25" s="1" t="s">
        <v>90</v>
      </c>
      <c r="BA25" s="9">
        <v>1</v>
      </c>
      <c r="BB25" s="9" t="str">
        <f t="shared" si="14"/>
        <v>SI</v>
      </c>
      <c r="BC25" s="9" t="str">
        <f t="shared" si="15"/>
        <v>SI</v>
      </c>
      <c r="BD25" s="1"/>
      <c r="BE25" s="1" t="s">
        <v>275</v>
      </c>
      <c r="BF25" s="1" t="s">
        <v>306</v>
      </c>
      <c r="BG25" s="1" t="s">
        <v>41</v>
      </c>
      <c r="BH25" s="9">
        <v>25</v>
      </c>
      <c r="BI25" s="9" t="str">
        <f t="shared" si="16"/>
        <v>SI</v>
      </c>
      <c r="BJ25" s="9" t="str">
        <f t="shared" si="17"/>
        <v>NO</v>
      </c>
      <c r="BK25" s="1"/>
      <c r="BL25" s="8" t="s">
        <v>275</v>
      </c>
      <c r="BM25" s="8" t="s">
        <v>342</v>
      </c>
      <c r="BN25" s="8" t="s">
        <v>33</v>
      </c>
      <c r="BO25" s="10">
        <v>30</v>
      </c>
      <c r="BP25" s="9" t="str">
        <f t="shared" si="18"/>
        <v>SI</v>
      </c>
      <c r="BQ25" s="9" t="str">
        <f t="shared" si="19"/>
        <v>NO</v>
      </c>
      <c r="BS25" s="17"/>
      <c r="BT25" s="1"/>
      <c r="BU25" s="17"/>
    </row>
    <row r="26" spans="1:73" ht="13.5" customHeight="1">
      <c r="A26" s="8" t="s">
        <v>275</v>
      </c>
      <c r="B26" s="8" t="s">
        <v>324</v>
      </c>
      <c r="C26" s="8" t="s">
        <v>50</v>
      </c>
      <c r="D26" s="10">
        <v>1</v>
      </c>
      <c r="E26" s="9" t="str">
        <f t="shared" si="0"/>
        <v>SI</v>
      </c>
      <c r="F26" s="9" t="str">
        <f t="shared" si="1"/>
        <v>SI</v>
      </c>
      <c r="G26" s="1"/>
      <c r="H26" s="1" t="s">
        <v>275</v>
      </c>
      <c r="I26" s="1" t="s">
        <v>321</v>
      </c>
      <c r="J26" s="1" t="s">
        <v>33</v>
      </c>
      <c r="K26" s="1">
        <v>49</v>
      </c>
      <c r="L26" s="9" t="str">
        <f t="shared" si="2"/>
        <v>NO</v>
      </c>
      <c r="M26" s="9" t="str">
        <f t="shared" si="3"/>
        <v>NO</v>
      </c>
      <c r="N26" s="1"/>
      <c r="O26" s="8" t="s">
        <v>275</v>
      </c>
      <c r="P26" s="8" t="s">
        <v>347</v>
      </c>
      <c r="Q26" s="8" t="s">
        <v>46</v>
      </c>
      <c r="R26" s="10">
        <v>15</v>
      </c>
      <c r="S26" s="9" t="str">
        <f t="shared" si="4"/>
        <v>SI</v>
      </c>
      <c r="T26" s="9" t="str">
        <f t="shared" si="5"/>
        <v>SI</v>
      </c>
      <c r="U26" s="1"/>
      <c r="V26" s="1" t="s">
        <v>275</v>
      </c>
      <c r="W26" s="1" t="s">
        <v>310</v>
      </c>
      <c r="X26" s="1" t="s">
        <v>69</v>
      </c>
      <c r="Y26" s="9">
        <v>1</v>
      </c>
      <c r="Z26" s="9" t="str">
        <f t="shared" si="20"/>
        <v>SI</v>
      </c>
      <c r="AA26" s="9" t="str">
        <f t="shared" si="21"/>
        <v>SI</v>
      </c>
      <c r="AB26" s="1"/>
      <c r="AC26" s="8" t="s">
        <v>275</v>
      </c>
      <c r="AD26" s="8" t="s">
        <v>357</v>
      </c>
      <c r="AE26" s="8" t="s">
        <v>138</v>
      </c>
      <c r="AF26" s="10">
        <v>1</v>
      </c>
      <c r="AG26" s="9" t="str">
        <f t="shared" si="8"/>
        <v>SI</v>
      </c>
      <c r="AH26" s="9" t="str">
        <f t="shared" si="9"/>
        <v>SI</v>
      </c>
      <c r="AI26" s="1"/>
      <c r="AJ26" s="1" t="s">
        <v>275</v>
      </c>
      <c r="AK26" s="1" t="s">
        <v>358</v>
      </c>
      <c r="AL26" s="1" t="s">
        <v>48</v>
      </c>
      <c r="AM26" s="9">
        <v>1</v>
      </c>
      <c r="AN26" s="9" t="str">
        <f t="shared" si="10"/>
        <v>SI</v>
      </c>
      <c r="AO26" s="9" t="str">
        <f t="shared" si="11"/>
        <v>SI</v>
      </c>
      <c r="AP26" s="1"/>
      <c r="AQ26" s="8" t="s">
        <v>275</v>
      </c>
      <c r="AR26" s="8" t="s">
        <v>359</v>
      </c>
      <c r="AS26" s="8" t="s">
        <v>79</v>
      </c>
      <c r="AT26" s="10">
        <v>3</v>
      </c>
      <c r="AU26" s="9" t="str">
        <f t="shared" si="12"/>
        <v>SI</v>
      </c>
      <c r="AV26" s="9" t="str">
        <f t="shared" si="13"/>
        <v>SI</v>
      </c>
      <c r="AW26" s="1"/>
      <c r="AX26" s="1" t="s">
        <v>275</v>
      </c>
      <c r="AY26" s="1" t="s">
        <v>360</v>
      </c>
      <c r="AZ26" s="1" t="s">
        <v>104</v>
      </c>
      <c r="BA26" s="9">
        <v>1</v>
      </c>
      <c r="BB26" s="9" t="str">
        <f t="shared" si="14"/>
        <v>SI</v>
      </c>
      <c r="BC26" s="9" t="str">
        <f t="shared" si="15"/>
        <v>SI</v>
      </c>
      <c r="BD26" s="1"/>
      <c r="BE26" s="1" t="s">
        <v>275</v>
      </c>
      <c r="BF26" s="1" t="s">
        <v>361</v>
      </c>
      <c r="BG26" s="1" t="s">
        <v>59</v>
      </c>
      <c r="BH26" s="9">
        <v>63</v>
      </c>
      <c r="BI26" s="9" t="str">
        <f t="shared" si="16"/>
        <v>NO</v>
      </c>
      <c r="BJ26" s="9" t="str">
        <f t="shared" si="17"/>
        <v>NO</v>
      </c>
      <c r="BK26" s="1"/>
      <c r="BL26" s="8" t="s">
        <v>275</v>
      </c>
      <c r="BM26" s="8" t="s">
        <v>309</v>
      </c>
      <c r="BN26" s="8" t="s">
        <v>50</v>
      </c>
      <c r="BO26" s="10">
        <v>12</v>
      </c>
      <c r="BP26" s="9" t="str">
        <f t="shared" si="18"/>
        <v>SI</v>
      </c>
      <c r="BQ26" s="9" t="str">
        <f t="shared" si="19"/>
        <v>SI</v>
      </c>
      <c r="BS26" s="17"/>
      <c r="BT26" s="1"/>
      <c r="BU26" s="17"/>
    </row>
    <row r="27" spans="1:73" ht="13.5" customHeight="1">
      <c r="A27" s="8" t="s">
        <v>275</v>
      </c>
      <c r="B27" s="8" t="s">
        <v>362</v>
      </c>
      <c r="C27" s="8" t="s">
        <v>48</v>
      </c>
      <c r="D27" s="10">
        <v>20</v>
      </c>
      <c r="E27" s="9" t="str">
        <f t="shared" si="0"/>
        <v>SI</v>
      </c>
      <c r="F27" s="9" t="str">
        <f t="shared" si="1"/>
        <v>SI</v>
      </c>
      <c r="G27" s="1"/>
      <c r="H27" s="1" t="s">
        <v>275</v>
      </c>
      <c r="I27" s="1" t="s">
        <v>363</v>
      </c>
      <c r="J27" s="1" t="s">
        <v>74</v>
      </c>
      <c r="K27" s="1">
        <v>4</v>
      </c>
      <c r="L27" s="9" t="str">
        <f t="shared" si="2"/>
        <v>SI</v>
      </c>
      <c r="M27" s="9" t="str">
        <f t="shared" si="3"/>
        <v>SI</v>
      </c>
      <c r="N27" s="1"/>
      <c r="O27" s="8" t="s">
        <v>275</v>
      </c>
      <c r="P27" s="8" t="s">
        <v>362</v>
      </c>
      <c r="Q27" s="8" t="s">
        <v>48</v>
      </c>
      <c r="R27" s="10">
        <v>30</v>
      </c>
      <c r="S27" s="9" t="str">
        <f t="shared" si="4"/>
        <v>SI</v>
      </c>
      <c r="T27" s="9" t="str">
        <f t="shared" si="5"/>
        <v>NO</v>
      </c>
      <c r="U27" s="1"/>
      <c r="V27" s="1" t="s">
        <v>275</v>
      </c>
      <c r="W27" s="1" t="s">
        <v>355</v>
      </c>
      <c r="X27" s="1" t="s">
        <v>90</v>
      </c>
      <c r="Y27" s="9">
        <v>16</v>
      </c>
      <c r="Z27" s="9" t="str">
        <f t="shared" si="20"/>
        <v>SI</v>
      </c>
      <c r="AA27" s="9" t="str">
        <f t="shared" si="21"/>
        <v>SI</v>
      </c>
      <c r="AB27" s="1"/>
      <c r="AC27" s="8" t="s">
        <v>275</v>
      </c>
      <c r="AD27" s="8" t="s">
        <v>352</v>
      </c>
      <c r="AE27" s="8" t="s">
        <v>90</v>
      </c>
      <c r="AF27" s="10">
        <v>3</v>
      </c>
      <c r="AG27" s="9" t="str">
        <f t="shared" si="8"/>
        <v>SI</v>
      </c>
      <c r="AH27" s="9" t="str">
        <f t="shared" si="9"/>
        <v>SI</v>
      </c>
      <c r="AI27" s="1"/>
      <c r="AJ27" s="1" t="s">
        <v>275</v>
      </c>
      <c r="AK27" s="1" t="s">
        <v>364</v>
      </c>
      <c r="AL27" s="1" t="s">
        <v>69</v>
      </c>
      <c r="AM27" s="9">
        <v>1</v>
      </c>
      <c r="AN27" s="9" t="str">
        <f t="shared" si="10"/>
        <v>SI</v>
      </c>
      <c r="AO27" s="9" t="str">
        <f t="shared" si="11"/>
        <v>SI</v>
      </c>
      <c r="AP27" s="1"/>
      <c r="AQ27" s="8" t="s">
        <v>275</v>
      </c>
      <c r="AR27" s="8" t="s">
        <v>360</v>
      </c>
      <c r="AS27" s="8" t="s">
        <v>104</v>
      </c>
      <c r="AT27" s="10">
        <v>1</v>
      </c>
      <c r="AU27" s="9" t="str">
        <f t="shared" si="12"/>
        <v>SI</v>
      </c>
      <c r="AV27" s="9" t="str">
        <f t="shared" si="13"/>
        <v>SI</v>
      </c>
      <c r="AW27" s="1"/>
      <c r="AX27" s="1" t="s">
        <v>275</v>
      </c>
      <c r="AY27" s="1" t="s">
        <v>328</v>
      </c>
      <c r="AZ27" s="1" t="s">
        <v>79</v>
      </c>
      <c r="BA27" s="9">
        <v>1</v>
      </c>
      <c r="BB27" s="9" t="str">
        <f t="shared" si="14"/>
        <v>SI</v>
      </c>
      <c r="BC27" s="9" t="str">
        <f t="shared" si="15"/>
        <v>SI</v>
      </c>
      <c r="BD27" s="1"/>
      <c r="BE27" s="13" t="s">
        <v>275</v>
      </c>
      <c r="BF27" s="13" t="s">
        <v>57</v>
      </c>
      <c r="BG27" s="13" t="s">
        <v>63</v>
      </c>
      <c r="BH27" s="15">
        <v>34</v>
      </c>
      <c r="BI27" s="15" t="str">
        <f t="shared" si="16"/>
        <v>SI</v>
      </c>
      <c r="BJ27" s="15" t="str">
        <f t="shared" si="17"/>
        <v>NO</v>
      </c>
      <c r="BK27" s="1"/>
      <c r="BL27" s="8" t="s">
        <v>275</v>
      </c>
      <c r="BM27" s="8" t="s">
        <v>220</v>
      </c>
      <c r="BN27" s="8" t="s">
        <v>69</v>
      </c>
      <c r="BO27" s="10">
        <v>19</v>
      </c>
      <c r="BP27" s="9" t="str">
        <f t="shared" si="18"/>
        <v>SI</v>
      </c>
      <c r="BQ27" s="9" t="str">
        <f t="shared" si="19"/>
        <v>SI</v>
      </c>
      <c r="BS27" s="17"/>
      <c r="BT27" s="1"/>
      <c r="BU27" s="17"/>
    </row>
    <row r="28" spans="1:73" ht="13.5" customHeight="1">
      <c r="A28" s="21" t="s">
        <v>331</v>
      </c>
      <c r="B28" s="21">
        <v>66</v>
      </c>
      <c r="C28" s="21" t="s">
        <v>29</v>
      </c>
      <c r="D28" s="21"/>
      <c r="E28" s="21">
        <f>FLOOR(B28/3,1)</f>
        <v>22</v>
      </c>
      <c r="F28" s="21"/>
      <c r="G28" s="1"/>
      <c r="H28" s="21" t="s">
        <v>331</v>
      </c>
      <c r="I28" s="21">
        <v>13</v>
      </c>
      <c r="J28" s="21" t="s">
        <v>29</v>
      </c>
      <c r="K28" s="21"/>
      <c r="L28" s="21">
        <f>FLOOR(I28/3,1)</f>
        <v>4</v>
      </c>
      <c r="M28" s="21"/>
      <c r="N28" s="1"/>
      <c r="O28" s="21" t="s">
        <v>331</v>
      </c>
      <c r="P28" s="21">
        <v>7</v>
      </c>
      <c r="Q28" s="21" t="s">
        <v>29</v>
      </c>
      <c r="R28" s="21"/>
      <c r="S28" s="21">
        <f>FLOOR(P28/3,1)</f>
        <v>2</v>
      </c>
      <c r="T28" s="1"/>
      <c r="U28" s="1"/>
      <c r="V28" s="21" t="s">
        <v>331</v>
      </c>
      <c r="W28" s="21">
        <v>38</v>
      </c>
      <c r="X28" s="21" t="s">
        <v>29</v>
      </c>
      <c r="Y28" s="21"/>
      <c r="Z28" s="21">
        <f>FLOOR(W28/3,1)</f>
        <v>12</v>
      </c>
      <c r="AA28" s="22"/>
      <c r="AB28" s="1"/>
      <c r="AC28" s="21" t="s">
        <v>331</v>
      </c>
      <c r="AD28" s="21">
        <v>33</v>
      </c>
      <c r="AE28" s="21" t="s">
        <v>29</v>
      </c>
      <c r="AF28" s="21"/>
      <c r="AG28" s="21">
        <f>FLOOR(AD28/3,1)</f>
        <v>11</v>
      </c>
      <c r="AH28" s="22"/>
      <c r="AI28" s="1"/>
      <c r="AJ28" s="21" t="s">
        <v>331</v>
      </c>
      <c r="AK28" s="21">
        <v>5</v>
      </c>
      <c r="AL28" s="21" t="s">
        <v>29</v>
      </c>
      <c r="AM28" s="21"/>
      <c r="AN28" s="21">
        <f>FLOOR(AK28/3,1)</f>
        <v>1</v>
      </c>
      <c r="AO28" s="1"/>
      <c r="AP28" s="1"/>
      <c r="AQ28" s="21" t="s">
        <v>331</v>
      </c>
      <c r="AR28" s="21">
        <v>6</v>
      </c>
      <c r="AS28" s="21" t="s">
        <v>29</v>
      </c>
      <c r="AT28" s="21"/>
      <c r="AU28" s="21">
        <f>FLOOR(AR28/3,1)</f>
        <v>2</v>
      </c>
      <c r="AV28" s="1"/>
      <c r="AW28" s="1"/>
      <c r="AX28" s="21" t="s">
        <v>331</v>
      </c>
      <c r="AY28" s="21">
        <v>10</v>
      </c>
      <c r="AZ28" s="21" t="s">
        <v>29</v>
      </c>
      <c r="BA28" s="21"/>
      <c r="BB28" s="21">
        <f>FLOOR(AY28/3,1)</f>
        <v>3</v>
      </c>
      <c r="BC28" s="22"/>
      <c r="BD28" s="1"/>
      <c r="BE28" s="21" t="s">
        <v>331</v>
      </c>
      <c r="BF28" s="21">
        <v>6</v>
      </c>
      <c r="BG28" s="21" t="s">
        <v>29</v>
      </c>
      <c r="BH28" s="21"/>
      <c r="BI28" s="21">
        <f>FLOOR(BF28/3,1)</f>
        <v>2</v>
      </c>
      <c r="BJ28" s="1"/>
      <c r="BK28" s="1"/>
      <c r="BL28" s="21" t="s">
        <v>331</v>
      </c>
      <c r="BM28" s="21">
        <v>5</v>
      </c>
      <c r="BN28" s="21" t="s">
        <v>29</v>
      </c>
      <c r="BO28" s="21"/>
      <c r="BP28" s="21">
        <f>FLOOR(BM28/3,1)</f>
        <v>1</v>
      </c>
      <c r="BQ28" s="22"/>
      <c r="BS28" s="17"/>
      <c r="BT28" s="1"/>
      <c r="BU28" s="17"/>
    </row>
    <row r="29" spans="1:73" ht="13.5" customHeight="1">
      <c r="A29" s="1"/>
      <c r="B29" s="1"/>
      <c r="C29" s="21" t="s">
        <v>341</v>
      </c>
      <c r="D29" s="21"/>
      <c r="E29" s="21">
        <v>500</v>
      </c>
      <c r="F29" s="21"/>
      <c r="G29" s="1"/>
      <c r="H29" s="1"/>
      <c r="I29" s="1"/>
      <c r="J29" s="21" t="s">
        <v>341</v>
      </c>
      <c r="K29" s="21"/>
      <c r="L29" s="21">
        <v>500</v>
      </c>
      <c r="M29" s="21"/>
      <c r="N29" s="1"/>
      <c r="O29" s="1"/>
      <c r="P29" s="1"/>
      <c r="Q29" s="21" t="s">
        <v>341</v>
      </c>
      <c r="R29" s="21"/>
      <c r="S29" s="21">
        <v>500</v>
      </c>
      <c r="T29" s="21"/>
      <c r="U29" s="1"/>
      <c r="V29" s="1"/>
      <c r="W29" s="1"/>
      <c r="X29" s="21" t="s">
        <v>341</v>
      </c>
      <c r="Y29" s="21"/>
      <c r="Z29" s="21">
        <v>500</v>
      </c>
      <c r="AA29" s="21"/>
      <c r="AB29" s="1"/>
      <c r="AC29" s="1"/>
      <c r="AD29" s="1"/>
      <c r="AE29" s="21" t="s">
        <v>341</v>
      </c>
      <c r="AF29" s="21"/>
      <c r="AG29" s="21">
        <v>502</v>
      </c>
      <c r="AH29" s="21"/>
      <c r="AI29" s="1"/>
      <c r="AJ29" s="1"/>
      <c r="AK29" s="1"/>
      <c r="AL29" s="21" t="s">
        <v>341</v>
      </c>
      <c r="AM29" s="21"/>
      <c r="AN29" s="21">
        <v>500</v>
      </c>
      <c r="AO29" s="21"/>
      <c r="AP29" s="1"/>
      <c r="AQ29" s="1"/>
      <c r="AR29" s="1"/>
      <c r="AS29" s="21" t="s">
        <v>341</v>
      </c>
      <c r="AT29" s="21"/>
      <c r="AU29" s="21">
        <v>503</v>
      </c>
      <c r="AV29" s="21"/>
      <c r="AW29" s="1"/>
      <c r="AX29" s="1"/>
      <c r="AY29" s="1"/>
      <c r="AZ29" s="21" t="s">
        <v>341</v>
      </c>
      <c r="BA29" s="21"/>
      <c r="BB29" s="21">
        <v>504</v>
      </c>
      <c r="BC29" s="21"/>
      <c r="BD29" s="1"/>
      <c r="BE29" s="1"/>
      <c r="BF29" s="1"/>
      <c r="BG29" s="21" t="s">
        <v>341</v>
      </c>
      <c r="BH29" s="21"/>
      <c r="BI29" s="21">
        <v>508</v>
      </c>
      <c r="BJ29" s="21"/>
      <c r="BK29" s="1"/>
      <c r="BL29" s="1"/>
      <c r="BM29" s="1"/>
      <c r="BN29" s="21" t="s">
        <v>341</v>
      </c>
      <c r="BO29" s="21"/>
      <c r="BP29" s="21">
        <v>510</v>
      </c>
      <c r="BQ29" s="21"/>
      <c r="BS29" s="17"/>
      <c r="BT29" s="1"/>
      <c r="BU29" s="17"/>
    </row>
    <row r="30" spans="1:73" ht="13.5" customHeight="1">
      <c r="A30" s="1"/>
      <c r="B30" s="1"/>
      <c r="C30" s="21" t="s">
        <v>345</v>
      </c>
      <c r="D30" s="21"/>
      <c r="E30" s="21">
        <f t="shared" ref="E30:F30" si="22">SUM(E3:E27)</f>
        <v>0</v>
      </c>
      <c r="F30" s="21">
        <f t="shared" si="22"/>
        <v>0</v>
      </c>
      <c r="G30" s="1"/>
      <c r="H30" s="1"/>
      <c r="I30" s="1"/>
      <c r="J30" s="21" t="s">
        <v>345</v>
      </c>
      <c r="K30" s="21"/>
      <c r="L30" s="21">
        <f t="shared" ref="L30:M30" si="23">SUM(L3:L27)</f>
        <v>0</v>
      </c>
      <c r="M30" s="21">
        <f t="shared" si="23"/>
        <v>0</v>
      </c>
      <c r="N30" s="1"/>
      <c r="O30" s="1"/>
      <c r="P30" s="1"/>
      <c r="Q30" s="21" t="s">
        <v>345</v>
      </c>
      <c r="R30" s="21"/>
      <c r="S30" s="21">
        <f t="shared" ref="S30:T30" si="24">SUM(S3:S27)</f>
        <v>0</v>
      </c>
      <c r="T30" s="21">
        <f t="shared" si="24"/>
        <v>0</v>
      </c>
      <c r="U30" s="1"/>
      <c r="V30" s="1"/>
      <c r="W30" s="1"/>
      <c r="X30" s="21" t="s">
        <v>345</v>
      </c>
      <c r="Y30" s="21"/>
      <c r="Z30" s="21">
        <f t="shared" ref="Z30:AA30" si="25">SUM(Z3:Z27)</f>
        <v>0</v>
      </c>
      <c r="AA30" s="21">
        <f t="shared" si="25"/>
        <v>0</v>
      </c>
      <c r="AB30" s="1"/>
      <c r="AC30" s="1"/>
      <c r="AD30" s="1"/>
      <c r="AE30" s="21" t="s">
        <v>345</v>
      </c>
      <c r="AF30" s="21"/>
      <c r="AG30" s="21">
        <f t="shared" ref="AG30:AH30" si="26">SUM(AG3:AG27)</f>
        <v>0</v>
      </c>
      <c r="AH30" s="21">
        <f t="shared" si="26"/>
        <v>0</v>
      </c>
      <c r="AI30" s="1"/>
      <c r="AJ30" s="1"/>
      <c r="AK30" s="1"/>
      <c r="AL30" s="21" t="s">
        <v>345</v>
      </c>
      <c r="AM30" s="21"/>
      <c r="AN30" s="21">
        <f t="shared" ref="AN30:AO30" si="27">SUM(AN3:AN27)</f>
        <v>0</v>
      </c>
      <c r="AO30" s="21">
        <f t="shared" si="27"/>
        <v>0</v>
      </c>
      <c r="AP30" s="1"/>
      <c r="AQ30" s="1"/>
      <c r="AR30" s="1"/>
      <c r="AS30" s="21" t="s">
        <v>345</v>
      </c>
      <c r="AT30" s="21"/>
      <c r="AU30" s="21">
        <f t="shared" ref="AU30:AV30" si="28">SUM(AU3:AU27)</f>
        <v>0</v>
      </c>
      <c r="AV30" s="21">
        <f t="shared" si="28"/>
        <v>0</v>
      </c>
      <c r="AW30" s="1"/>
      <c r="AX30" s="1"/>
      <c r="AY30" s="1"/>
      <c r="AZ30" s="21" t="s">
        <v>345</v>
      </c>
      <c r="BA30" s="21"/>
      <c r="BB30" s="21">
        <f t="shared" ref="BB30:BC30" si="29">SUM(BB3:BB27)</f>
        <v>0</v>
      </c>
      <c r="BC30" s="21">
        <f t="shared" si="29"/>
        <v>0</v>
      </c>
      <c r="BD30" s="1"/>
      <c r="BE30" s="1"/>
      <c r="BF30" s="1"/>
      <c r="BG30" s="21" t="s">
        <v>345</v>
      </c>
      <c r="BH30" s="21"/>
      <c r="BI30" s="21">
        <f t="shared" ref="BI30:BJ30" si="30">SUM(BI3:BI27)</f>
        <v>0</v>
      </c>
      <c r="BJ30" s="21">
        <f t="shared" si="30"/>
        <v>0</v>
      </c>
      <c r="BK30" s="1"/>
      <c r="BL30" s="1"/>
      <c r="BM30" s="1"/>
      <c r="BN30" s="21" t="s">
        <v>345</v>
      </c>
      <c r="BO30" s="21"/>
      <c r="BP30" s="21">
        <f t="shared" ref="BP30:BQ30" si="31">SUM(BP3:BP27)</f>
        <v>0</v>
      </c>
      <c r="BQ30" s="21">
        <f t="shared" si="31"/>
        <v>0</v>
      </c>
      <c r="BS30" s="17"/>
      <c r="BT30" s="1"/>
      <c r="BU30" s="17"/>
    </row>
    <row r="31" spans="1:73" ht="13.5" customHeight="1">
      <c r="A31" s="1"/>
      <c r="B31" s="1"/>
      <c r="C31" s="21" t="s">
        <v>354</v>
      </c>
      <c r="D31" s="21"/>
      <c r="E31" s="21">
        <f>SUM(E28:E29)-SUM(E30:F30)</f>
        <v>522</v>
      </c>
      <c r="F31" s="21"/>
      <c r="G31" s="1"/>
      <c r="H31" s="1"/>
      <c r="I31" s="1"/>
      <c r="J31" s="21" t="s">
        <v>354</v>
      </c>
      <c r="K31" s="21"/>
      <c r="L31" s="21">
        <f>SUM(L28:L29)-SUM(L30:M30)</f>
        <v>504</v>
      </c>
      <c r="M31" s="21"/>
      <c r="N31" s="1"/>
      <c r="O31" s="1"/>
      <c r="P31" s="1"/>
      <c r="Q31" s="21" t="s">
        <v>354</v>
      </c>
      <c r="R31" s="21"/>
      <c r="S31" s="21">
        <f>SUM(S28:S29)-SUM(S30:T30)</f>
        <v>502</v>
      </c>
      <c r="T31" s="21"/>
      <c r="U31" s="1"/>
      <c r="V31" s="1"/>
      <c r="W31" s="1"/>
      <c r="X31" s="21" t="s">
        <v>354</v>
      </c>
      <c r="Y31" s="21"/>
      <c r="Z31" s="21">
        <f>SUM(Z28:Z29)-SUM(Z30:AA30)</f>
        <v>512</v>
      </c>
      <c r="AA31" s="21"/>
      <c r="AB31" s="1"/>
      <c r="AC31" s="1"/>
      <c r="AD31" s="1"/>
      <c r="AE31" s="21" t="s">
        <v>354</v>
      </c>
      <c r="AF31" s="21"/>
      <c r="AG31" s="21">
        <f>SUM(AG28:AG29)-SUM(AG30:AH30)</f>
        <v>513</v>
      </c>
      <c r="AH31" s="21"/>
      <c r="AI31" s="1"/>
      <c r="AJ31" s="1"/>
      <c r="AK31" s="1"/>
      <c r="AL31" s="21" t="s">
        <v>354</v>
      </c>
      <c r="AM31" s="21"/>
      <c r="AN31" s="21">
        <f>SUM(AN28:AN29)-SUM(AN30:AO30)</f>
        <v>501</v>
      </c>
      <c r="AO31" s="21"/>
      <c r="AP31" s="1"/>
      <c r="AQ31" s="1"/>
      <c r="AR31" s="1"/>
      <c r="AS31" s="21" t="s">
        <v>354</v>
      </c>
      <c r="AT31" s="21"/>
      <c r="AU31" s="21">
        <f>SUM(AU28:AU29)-SUM(AU30:AV30)</f>
        <v>505</v>
      </c>
      <c r="AV31" s="21"/>
      <c r="AW31" s="1"/>
      <c r="AX31" s="1"/>
      <c r="AY31" s="1"/>
      <c r="AZ31" s="21" t="s">
        <v>354</v>
      </c>
      <c r="BA31" s="21"/>
      <c r="BB31" s="21">
        <f>SUM(BB28:BB29)-SUM(BB30:BC30)</f>
        <v>507</v>
      </c>
      <c r="BC31" s="21"/>
      <c r="BD31" s="1"/>
      <c r="BE31" s="1"/>
      <c r="BF31" s="1"/>
      <c r="BG31" s="21" t="s">
        <v>354</v>
      </c>
      <c r="BH31" s="21"/>
      <c r="BI31" s="21">
        <f>SUM(BI28:BI29)-SUM(BI30:BJ30)</f>
        <v>510</v>
      </c>
      <c r="BJ31" s="21"/>
      <c r="BK31" s="1"/>
      <c r="BL31" s="1"/>
      <c r="BM31" s="1"/>
      <c r="BN31" s="21" t="s">
        <v>354</v>
      </c>
      <c r="BO31" s="21"/>
      <c r="BP31" s="21">
        <f>SUM(BP28:BP29)-SUM(BP30:BQ30)</f>
        <v>511</v>
      </c>
      <c r="BQ31" s="21"/>
    </row>
    <row r="32" spans="1:73" ht="13.5" customHeight="1">
      <c r="A32" s="1"/>
      <c r="B32" s="1"/>
      <c r="C32" s="1"/>
      <c r="D32" s="1"/>
      <c r="E32" s="1"/>
      <c r="F32" s="1"/>
      <c r="G32" s="1"/>
      <c r="N32" s="1"/>
      <c r="U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</row>
    <row r="33" spans="1:69" ht="13.5" customHeight="1">
      <c r="A33" s="1"/>
      <c r="B33" s="1"/>
      <c r="C33" s="1"/>
      <c r="D33" s="1"/>
      <c r="E33" s="1"/>
      <c r="F33" s="1"/>
      <c r="G33" s="1"/>
      <c r="N33" s="1"/>
      <c r="U33" s="1"/>
      <c r="AB33" s="1"/>
      <c r="AC33" s="1"/>
      <c r="AD33" s="1"/>
      <c r="AE33" s="1"/>
      <c r="AF33" s="1"/>
      <c r="AG33" s="1"/>
      <c r="AH33" s="1"/>
      <c r="AI33" s="1"/>
      <c r="AP33" s="1"/>
      <c r="AQ33" s="1"/>
      <c r="AR33" s="1"/>
      <c r="AS33" s="1"/>
      <c r="AT33" s="1"/>
      <c r="AU33" s="1"/>
      <c r="AV33" s="1"/>
      <c r="AW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</row>
    <row r="34" spans="1:69" ht="13.5" customHeight="1">
      <c r="A34" s="1"/>
      <c r="B34" s="1"/>
      <c r="C34" s="1"/>
      <c r="D34" s="1"/>
      <c r="E34" s="1"/>
      <c r="F34" s="1"/>
      <c r="G34" s="1"/>
      <c r="N34" s="1"/>
      <c r="U34" s="1"/>
      <c r="AB34" s="1"/>
      <c r="AC34" s="1"/>
      <c r="AD34" s="1"/>
      <c r="AE34" s="1"/>
      <c r="AF34" s="1"/>
      <c r="AG34" s="1"/>
      <c r="AH34" s="1"/>
      <c r="AI34" s="1"/>
      <c r="AP34" s="1"/>
      <c r="AQ34" s="1"/>
      <c r="AR34" s="1"/>
      <c r="AS34" s="1"/>
      <c r="AT34" s="1"/>
      <c r="AU34" s="1"/>
      <c r="AV34" s="1"/>
      <c r="AW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</row>
    <row r="35" spans="1:69" ht="13.5" customHeight="1">
      <c r="A35" s="1"/>
      <c r="B35" s="1"/>
      <c r="C35" s="1"/>
      <c r="D35" s="1"/>
      <c r="E35" s="1"/>
      <c r="F35" s="1"/>
      <c r="G35" s="1"/>
      <c r="N35" s="1"/>
      <c r="U35" s="1"/>
      <c r="AB35" s="1"/>
      <c r="AC35" s="1"/>
      <c r="AD35" s="1"/>
      <c r="AE35" s="1"/>
      <c r="AF35" s="1"/>
      <c r="AG35" s="1"/>
      <c r="AH35" s="1"/>
      <c r="AI35" s="1"/>
      <c r="AP35" s="1"/>
      <c r="AQ35" s="1"/>
      <c r="AR35" s="1"/>
      <c r="AS35" s="1"/>
      <c r="AT35" s="1"/>
      <c r="AU35" s="1"/>
      <c r="AV35" s="1"/>
      <c r="AW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</row>
    <row r="36" spans="1:69" ht="13.5" customHeight="1">
      <c r="A36" s="1"/>
      <c r="B36" s="1"/>
      <c r="C36" s="1"/>
      <c r="D36" s="1"/>
      <c r="E36" s="1"/>
      <c r="F36" s="1"/>
      <c r="G36" s="1"/>
      <c r="N36" s="1"/>
      <c r="U36" s="1"/>
      <c r="AB36" s="1"/>
      <c r="AC36" s="1"/>
      <c r="AD36" s="1"/>
      <c r="AE36" s="1"/>
      <c r="AF36" s="1"/>
      <c r="AG36" s="1"/>
      <c r="AH36" s="1"/>
      <c r="AI36" s="1"/>
      <c r="AP36" s="1"/>
      <c r="AQ36" s="1"/>
      <c r="AR36" s="1"/>
      <c r="AS36" s="1"/>
      <c r="AT36" s="1"/>
      <c r="AU36" s="1"/>
      <c r="AV36" s="1"/>
      <c r="AW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</row>
    <row r="37" spans="1:69" ht="13.5" customHeight="1">
      <c r="A37" s="1"/>
      <c r="B37" s="1"/>
      <c r="C37" s="1"/>
      <c r="D37" s="1"/>
      <c r="E37" s="1"/>
      <c r="F37" s="1"/>
      <c r="G37" s="1"/>
      <c r="N37" s="1"/>
      <c r="U37" s="1"/>
      <c r="AB37" s="1"/>
      <c r="AC37" s="1"/>
      <c r="AD37" s="1"/>
      <c r="AE37" s="1"/>
      <c r="AF37" s="1"/>
      <c r="AG37" s="1"/>
      <c r="AH37" s="1"/>
      <c r="AI37" s="1"/>
      <c r="AP37" s="1"/>
      <c r="AQ37" s="1"/>
      <c r="AR37" s="1"/>
      <c r="AS37" s="1"/>
      <c r="AT37" s="1"/>
      <c r="AU37" s="1"/>
      <c r="AV37" s="1"/>
      <c r="AW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</row>
    <row r="38" spans="1:69" ht="13.5" customHeight="1">
      <c r="A38" s="1"/>
      <c r="B38" s="1"/>
      <c r="C38" s="1"/>
      <c r="D38" s="1"/>
      <c r="E38" s="1"/>
      <c r="F38" s="1"/>
      <c r="G38" s="1"/>
      <c r="N38" s="1"/>
      <c r="U38" s="1"/>
      <c r="AB38" s="1"/>
      <c r="AC38" s="1"/>
      <c r="AD38" s="1"/>
      <c r="AE38" s="1"/>
      <c r="AF38" s="1"/>
      <c r="AG38" s="1"/>
      <c r="AH38" s="1"/>
      <c r="AI38" s="1"/>
      <c r="AP38" s="1"/>
      <c r="AQ38" s="1"/>
      <c r="AR38" s="1"/>
      <c r="AS38" s="1"/>
      <c r="AT38" s="1"/>
      <c r="AU38" s="1"/>
      <c r="AV38" s="1"/>
      <c r="AW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</row>
    <row r="39" spans="1:69" ht="13.5" customHeight="1">
      <c r="A39" s="1"/>
      <c r="B39" s="1"/>
      <c r="C39" s="1"/>
      <c r="D39" s="1"/>
      <c r="E39" s="1"/>
      <c r="F39" s="1"/>
      <c r="G39" s="1"/>
      <c r="N39" s="1"/>
      <c r="U39" s="1"/>
      <c r="AB39" s="1"/>
      <c r="AC39" s="1"/>
      <c r="AD39" s="1"/>
      <c r="AE39" s="1"/>
      <c r="AF39" s="1"/>
      <c r="AG39" s="1"/>
      <c r="AH39" s="1"/>
      <c r="AI39" s="1"/>
      <c r="AP39" s="1"/>
      <c r="AQ39" s="1"/>
      <c r="AR39" s="1"/>
      <c r="AS39" s="1"/>
      <c r="AT39" s="1"/>
      <c r="AU39" s="1"/>
      <c r="AV39" s="1"/>
      <c r="AW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</row>
    <row r="40" spans="1:69" ht="13.5" customHeight="1">
      <c r="A40" s="1"/>
      <c r="B40" s="1"/>
      <c r="C40" s="1"/>
      <c r="D40" s="1"/>
      <c r="E40" s="1"/>
      <c r="F40" s="1"/>
      <c r="G40" s="1"/>
      <c r="N40" s="1"/>
      <c r="U40" s="1"/>
      <c r="AB40" s="1"/>
      <c r="AC40" s="1"/>
      <c r="AD40" s="1"/>
      <c r="AE40" s="1"/>
      <c r="AF40" s="1"/>
      <c r="AG40" s="1"/>
      <c r="AH40" s="1"/>
      <c r="AI40" s="1"/>
      <c r="AP40" s="1"/>
      <c r="AQ40" s="1"/>
      <c r="AR40" s="1"/>
      <c r="AS40" s="1"/>
      <c r="AT40" s="1"/>
      <c r="AU40" s="1"/>
      <c r="AV40" s="1"/>
      <c r="AW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</row>
    <row r="41" spans="1:69" ht="13.5" customHeight="1">
      <c r="A41" s="1"/>
      <c r="B41" s="1"/>
      <c r="C41" s="1"/>
      <c r="D41" s="1"/>
      <c r="E41" s="1"/>
      <c r="F41" s="1"/>
      <c r="G41" s="1"/>
      <c r="N41" s="1"/>
      <c r="U41" s="1"/>
      <c r="AB41" s="1"/>
      <c r="AC41" s="1"/>
      <c r="AD41" s="1"/>
      <c r="AE41" s="1"/>
      <c r="AF41" s="1"/>
      <c r="AG41" s="1"/>
      <c r="AH41" s="1"/>
      <c r="AI41" s="1"/>
      <c r="AP41" s="1"/>
      <c r="AQ41" s="1"/>
      <c r="AR41" s="1"/>
      <c r="AS41" s="1"/>
      <c r="AT41" s="1"/>
      <c r="AU41" s="1"/>
      <c r="AV41" s="1"/>
      <c r="AW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</row>
    <row r="42" spans="1:69" ht="13.5" customHeight="1">
      <c r="A42" s="1"/>
      <c r="B42" s="1"/>
      <c r="C42" s="1"/>
      <c r="D42" s="1"/>
      <c r="E42" s="1"/>
      <c r="F42" s="1"/>
      <c r="G42" s="1"/>
      <c r="N42" s="1"/>
      <c r="U42" s="1"/>
      <c r="AB42" s="1"/>
      <c r="AC42" s="1"/>
      <c r="AD42" s="1"/>
      <c r="AE42" s="1"/>
      <c r="AF42" s="1"/>
      <c r="AG42" s="1"/>
      <c r="AH42" s="1"/>
      <c r="AI42" s="1"/>
      <c r="AP42" s="1"/>
      <c r="AQ42" s="1"/>
      <c r="AR42" s="1"/>
      <c r="AS42" s="1"/>
      <c r="AT42" s="1"/>
      <c r="AU42" s="1"/>
      <c r="AV42" s="1"/>
      <c r="AW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</row>
    <row r="43" spans="1:69" ht="13.5" customHeight="1">
      <c r="A43" s="1"/>
      <c r="B43" s="1"/>
      <c r="C43" s="1"/>
      <c r="D43" s="1"/>
      <c r="E43" s="1"/>
      <c r="F43" s="1"/>
      <c r="G43" s="1"/>
      <c r="N43" s="1"/>
      <c r="U43" s="1"/>
      <c r="AB43" s="1"/>
      <c r="AC43" s="1"/>
      <c r="AD43" s="1"/>
      <c r="AE43" s="1"/>
      <c r="AF43" s="1"/>
      <c r="AG43" s="1"/>
      <c r="AH43" s="1"/>
      <c r="AI43" s="1"/>
      <c r="AP43" s="1"/>
      <c r="AQ43" s="1"/>
      <c r="AR43" s="1"/>
      <c r="AS43" s="1"/>
      <c r="AT43" s="1"/>
      <c r="AU43" s="1"/>
      <c r="AV43" s="1"/>
      <c r="AW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</row>
    <row r="44" spans="1:69" ht="13.5" customHeight="1">
      <c r="A44" s="1"/>
      <c r="B44" s="1"/>
      <c r="C44" s="1"/>
      <c r="D44" s="1"/>
      <c r="E44" s="1"/>
      <c r="F44" s="1"/>
      <c r="G44" s="1"/>
      <c r="N44" s="1"/>
      <c r="U44" s="1"/>
      <c r="AB44" s="1"/>
      <c r="AC44" s="1"/>
      <c r="AD44" s="1"/>
      <c r="AE44" s="1"/>
      <c r="AF44" s="1"/>
      <c r="AG44" s="1"/>
      <c r="AH44" s="1"/>
      <c r="AI44" s="1"/>
      <c r="AP44" s="1"/>
      <c r="AQ44" s="1"/>
      <c r="AR44" s="1"/>
      <c r="AS44" s="1"/>
      <c r="AT44" s="1"/>
      <c r="AU44" s="1"/>
      <c r="AV44" s="1"/>
      <c r="AW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</row>
    <row r="45" spans="1:69" ht="13.5" customHeight="1">
      <c r="A45" s="1"/>
      <c r="B45" s="1"/>
      <c r="C45" s="1"/>
      <c r="D45" s="1"/>
      <c r="E45" s="1"/>
      <c r="F45" s="1"/>
      <c r="G45" s="1"/>
      <c r="N45" s="1"/>
      <c r="U45" s="1"/>
      <c r="AB45" s="1"/>
      <c r="AC45" s="1"/>
      <c r="AD45" s="1"/>
      <c r="AE45" s="1"/>
      <c r="AF45" s="1"/>
      <c r="AG45" s="1"/>
      <c r="AH45" s="1"/>
      <c r="AI45" s="1"/>
      <c r="AP45" s="1"/>
      <c r="AQ45" s="1"/>
      <c r="AR45" s="1"/>
      <c r="AS45" s="1"/>
      <c r="AT45" s="1"/>
      <c r="AU45" s="1"/>
      <c r="AV45" s="1"/>
      <c r="AW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</row>
    <row r="46" spans="1:69" ht="13.5" customHeight="1">
      <c r="A46" s="1"/>
      <c r="B46" s="1"/>
      <c r="C46" s="1"/>
      <c r="D46" s="1"/>
      <c r="E46" s="1"/>
      <c r="F46" s="1"/>
      <c r="G46" s="1"/>
      <c r="N46" s="1"/>
      <c r="U46" s="1"/>
      <c r="AB46" s="1"/>
      <c r="AC46" s="1"/>
      <c r="AD46" s="1"/>
      <c r="AE46" s="1"/>
      <c r="AF46" s="1"/>
      <c r="AG46" s="1"/>
      <c r="AH46" s="1"/>
      <c r="AI46" s="1"/>
      <c r="AP46" s="1"/>
      <c r="AQ46" s="1"/>
      <c r="AR46" s="1"/>
      <c r="AS46" s="1"/>
      <c r="AT46" s="1"/>
      <c r="AU46" s="1"/>
      <c r="AV46" s="1"/>
      <c r="AW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</row>
    <row r="47" spans="1:69" ht="13.5" customHeight="1">
      <c r="A47" s="1"/>
      <c r="B47" s="1"/>
      <c r="C47" s="1"/>
      <c r="D47" s="1"/>
      <c r="E47" s="1"/>
      <c r="F47" s="1"/>
      <c r="G47" s="1"/>
      <c r="N47" s="1"/>
      <c r="U47" s="1"/>
      <c r="AB47" s="1"/>
      <c r="AC47" s="1"/>
      <c r="AD47" s="1"/>
      <c r="AE47" s="1"/>
      <c r="AF47" s="1"/>
      <c r="AG47" s="1"/>
      <c r="AH47" s="1"/>
      <c r="AI47" s="1"/>
      <c r="AP47" s="1"/>
      <c r="AQ47" s="1"/>
      <c r="AR47" s="1"/>
      <c r="AS47" s="1"/>
      <c r="AT47" s="1"/>
      <c r="AU47" s="1"/>
      <c r="AV47" s="1"/>
      <c r="AW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</row>
    <row r="48" spans="1:69" ht="13.5" customHeight="1">
      <c r="A48" s="1"/>
      <c r="B48" s="1"/>
      <c r="C48" s="1"/>
      <c r="D48" s="1"/>
      <c r="E48" s="1"/>
      <c r="F48" s="1"/>
      <c r="G48" s="1"/>
      <c r="N48" s="1"/>
      <c r="U48" s="1"/>
      <c r="AB48" s="1"/>
      <c r="AC48" s="1"/>
      <c r="AD48" s="1"/>
      <c r="AE48" s="1"/>
      <c r="AF48" s="1"/>
      <c r="AG48" s="1"/>
      <c r="AH48" s="1"/>
      <c r="AI48" s="1"/>
      <c r="AP48" s="1"/>
      <c r="AQ48" s="1"/>
      <c r="AR48" s="1"/>
      <c r="AS48" s="1"/>
      <c r="AT48" s="1"/>
      <c r="AU48" s="1"/>
      <c r="AV48" s="1"/>
      <c r="AW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</row>
    <row r="49" spans="1:69" ht="13.5" customHeight="1">
      <c r="A49" s="1"/>
      <c r="B49" s="1"/>
      <c r="C49" s="1"/>
      <c r="D49" s="1"/>
      <c r="E49" s="1"/>
      <c r="F49" s="1"/>
      <c r="G49" s="1"/>
      <c r="N49" s="1"/>
      <c r="U49" s="1"/>
      <c r="AB49" s="1"/>
      <c r="AC49" s="1"/>
      <c r="AD49" s="1"/>
      <c r="AE49" s="1"/>
      <c r="AF49" s="1"/>
      <c r="AG49" s="1"/>
      <c r="AH49" s="1"/>
      <c r="AI49" s="1"/>
      <c r="AP49" s="1"/>
      <c r="AQ49" s="1"/>
      <c r="AR49" s="1"/>
      <c r="AS49" s="1"/>
      <c r="AT49" s="1"/>
      <c r="AU49" s="1"/>
      <c r="AV49" s="1"/>
      <c r="AW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</row>
    <row r="50" spans="1:69" ht="13.5" customHeight="1">
      <c r="A50" s="1"/>
      <c r="B50" s="1"/>
      <c r="C50" s="1"/>
      <c r="D50" s="1"/>
      <c r="E50" s="1"/>
      <c r="F50" s="1"/>
      <c r="G50" s="1"/>
      <c r="N50" s="1"/>
      <c r="U50" s="1"/>
      <c r="AB50" s="1"/>
      <c r="AC50" s="1"/>
      <c r="AD50" s="1"/>
      <c r="AE50" s="1"/>
      <c r="AF50" s="1"/>
      <c r="AG50" s="1"/>
      <c r="AH50" s="1"/>
      <c r="AI50" s="1"/>
      <c r="AP50" s="1"/>
      <c r="AQ50" s="1"/>
      <c r="AR50" s="1"/>
      <c r="AS50" s="1"/>
      <c r="AT50" s="1"/>
      <c r="AU50" s="1"/>
      <c r="AV50" s="1"/>
      <c r="AW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</row>
    <row r="51" spans="1:69" ht="13.5" customHeight="1">
      <c r="A51" s="1"/>
      <c r="B51" s="1"/>
      <c r="C51" s="1"/>
      <c r="D51" s="1"/>
      <c r="E51" s="1"/>
      <c r="F51" s="1"/>
      <c r="G51" s="1"/>
      <c r="N51" s="1"/>
      <c r="U51" s="1"/>
      <c r="AB51" s="1"/>
      <c r="AC51" s="1"/>
      <c r="AD51" s="1"/>
      <c r="AE51" s="1"/>
      <c r="AF51" s="1"/>
      <c r="AG51" s="1"/>
      <c r="AH51" s="1"/>
      <c r="AI51" s="1"/>
      <c r="AP51" s="1"/>
      <c r="AQ51" s="1"/>
      <c r="AR51" s="1"/>
      <c r="AS51" s="1"/>
      <c r="AT51" s="1"/>
      <c r="AU51" s="1"/>
      <c r="AV51" s="1"/>
      <c r="AW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</row>
    <row r="52" spans="1:69" ht="13.5" customHeight="1">
      <c r="A52" s="1"/>
      <c r="B52" s="1"/>
      <c r="C52" s="1"/>
      <c r="D52" s="1"/>
      <c r="E52" s="1"/>
      <c r="F52" s="1"/>
      <c r="G52" s="1"/>
      <c r="N52" s="1"/>
      <c r="U52" s="1"/>
      <c r="AB52" s="1"/>
      <c r="AC52" s="1"/>
      <c r="AD52" s="1"/>
      <c r="AE52" s="1"/>
      <c r="AF52" s="1"/>
      <c r="AG52" s="1"/>
      <c r="AH52" s="1"/>
      <c r="AI52" s="1"/>
      <c r="AP52" s="1"/>
      <c r="AQ52" s="1"/>
      <c r="AR52" s="1"/>
      <c r="AS52" s="1"/>
      <c r="AT52" s="1"/>
      <c r="AU52" s="1"/>
      <c r="AV52" s="1"/>
      <c r="AW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</row>
    <row r="53" spans="1:69" ht="13.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AB53" s="1"/>
      <c r="AC53" s="1"/>
      <c r="AD53" s="1"/>
      <c r="AE53" s="1"/>
      <c r="AF53" s="1"/>
      <c r="AG53" s="1"/>
      <c r="AH53" s="1"/>
      <c r="AI53" s="1"/>
      <c r="AP53" s="1"/>
      <c r="AQ53" s="1"/>
      <c r="AR53" s="1"/>
      <c r="AS53" s="1"/>
      <c r="AT53" s="1"/>
      <c r="AU53" s="1"/>
      <c r="AV53" s="1"/>
      <c r="AW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</row>
    <row r="54" spans="1:69" ht="13.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AB54" s="1"/>
      <c r="AC54" s="1"/>
      <c r="AD54" s="1"/>
      <c r="AE54" s="1"/>
      <c r="AF54" s="1"/>
      <c r="AG54" s="1"/>
      <c r="AH54" s="1"/>
      <c r="AI54" s="1"/>
      <c r="AP54" s="1"/>
      <c r="AQ54" s="1"/>
      <c r="AR54" s="1"/>
      <c r="AS54" s="1"/>
      <c r="AT54" s="1"/>
      <c r="AU54" s="1"/>
      <c r="AV54" s="1"/>
      <c r="AW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</row>
    <row r="55" spans="1:69" ht="13.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P55" s="1"/>
      <c r="AQ55" s="1"/>
      <c r="AR55" s="1"/>
      <c r="AS55" s="1"/>
      <c r="AT55" s="1"/>
      <c r="AU55" s="1"/>
      <c r="AV55" s="1"/>
      <c r="AW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</row>
    <row r="56" spans="1:69" ht="13.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P56" s="1"/>
      <c r="AQ56" s="1"/>
      <c r="AR56" s="1"/>
      <c r="AS56" s="1"/>
      <c r="AT56" s="1"/>
      <c r="AU56" s="1"/>
      <c r="AV56" s="1"/>
      <c r="AW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</row>
    <row r="57" spans="1:69" ht="13.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P57" s="1"/>
      <c r="AQ57" s="1"/>
      <c r="AR57" s="1"/>
      <c r="AS57" s="1"/>
      <c r="AT57" s="1"/>
      <c r="AU57" s="1"/>
      <c r="AV57" s="1"/>
      <c r="AW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</row>
    <row r="58" spans="1:69" ht="13.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P58" s="1"/>
      <c r="AQ58" s="1"/>
      <c r="AR58" s="1"/>
      <c r="AS58" s="1"/>
      <c r="AT58" s="1"/>
      <c r="AU58" s="1"/>
      <c r="AV58" s="1"/>
      <c r="AW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</row>
    <row r="59" spans="1:69" ht="13.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</row>
    <row r="60" spans="1:69" ht="13.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</row>
    <row r="61" spans="1:69" ht="13.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</row>
    <row r="62" spans="1:69" ht="15.75" customHeight="1"/>
    <row r="63" spans="1:69" ht="15.75" customHeight="1"/>
    <row r="64" spans="1:69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0">
    <mergeCell ref="A1:E1"/>
    <mergeCell ref="H1:L1"/>
    <mergeCell ref="AX1:BB1"/>
    <mergeCell ref="BE1:BI1"/>
    <mergeCell ref="BL1:BP1"/>
    <mergeCell ref="AQ1:AU1"/>
    <mergeCell ref="O1:S1"/>
    <mergeCell ref="V1:Z1"/>
    <mergeCell ref="AC1:AG1"/>
    <mergeCell ref="AJ1:AN1"/>
  </mergeCells>
  <pageMargins left="0.7" right="0.7" top="0.75" bottom="0.75" header="0" footer="0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R1000"/>
  <sheetViews>
    <sheetView workbookViewId="0">
      <selection activeCell="G41" sqref="G41"/>
    </sheetView>
  </sheetViews>
  <sheetFormatPr baseColWidth="10" defaultColWidth="14.5" defaultRowHeight="15" customHeight="1" x14ac:dyDescent="0"/>
  <cols>
    <col min="1" max="1" width="5.83203125" customWidth="1"/>
    <col min="2" max="2" width="14.1640625" customWidth="1"/>
    <col min="3" max="3" width="8.5" customWidth="1"/>
    <col min="4" max="4" width="4.6640625" customWidth="1"/>
    <col min="5" max="5" width="5.83203125" customWidth="1"/>
    <col min="6" max="6" width="8.1640625" customWidth="1"/>
    <col min="7" max="7" width="5.83203125" customWidth="1"/>
    <col min="8" max="8" width="15.1640625" customWidth="1"/>
    <col min="9" max="9" width="11.33203125" customWidth="1"/>
    <col min="10" max="10" width="8.5" customWidth="1"/>
    <col min="11" max="11" width="4.6640625" customWidth="1"/>
    <col min="12" max="12" width="5.83203125" customWidth="1"/>
    <col min="13" max="13" width="8.1640625" customWidth="1"/>
    <col min="14" max="15" width="5.83203125" customWidth="1"/>
    <col min="16" max="16" width="12.5" customWidth="1"/>
    <col min="17" max="17" width="10.33203125" customWidth="1"/>
    <col min="18" max="18" width="8.5" customWidth="1"/>
    <col min="19" max="19" width="4.6640625" customWidth="1"/>
    <col min="20" max="20" width="6.33203125" bestFit="1" customWidth="1"/>
    <col min="21" max="22" width="5.83203125" customWidth="1"/>
    <col min="23" max="23" width="13.33203125" customWidth="1"/>
    <col min="24" max="24" width="9" customWidth="1"/>
    <col min="25" max="25" width="8.5" customWidth="1"/>
    <col min="26" max="26" width="4.6640625" customWidth="1"/>
    <col min="27" max="27" width="6.33203125" bestFit="1" customWidth="1"/>
    <col min="28" max="29" width="5.83203125" customWidth="1"/>
    <col min="30" max="30" width="13.33203125" customWidth="1"/>
    <col min="31" max="31" width="10.5" customWidth="1"/>
    <col min="32" max="32" width="8.5" customWidth="1"/>
    <col min="33" max="33" width="4.6640625" customWidth="1"/>
    <col min="34" max="34" width="5.83203125" customWidth="1"/>
    <col min="35" max="35" width="8.1640625" customWidth="1"/>
    <col min="36" max="36" width="5.83203125" customWidth="1"/>
    <col min="37" max="37" width="14" customWidth="1"/>
    <col min="38" max="38" width="13.5" customWidth="1"/>
    <col min="39" max="39" width="8.5" customWidth="1"/>
    <col min="40" max="40" width="4.6640625" customWidth="1"/>
    <col min="41" max="41" width="6.33203125" bestFit="1" customWidth="1"/>
    <col min="42" max="42" width="8.1640625" customWidth="1"/>
    <col min="43" max="43" width="5.83203125" customWidth="1"/>
    <col min="44" max="44" width="10.6640625" customWidth="1"/>
    <col min="45" max="45" width="10" customWidth="1"/>
    <col min="46" max="46" width="10.5" customWidth="1"/>
    <col min="47" max="47" width="4.6640625" customWidth="1"/>
    <col min="48" max="48" width="6.33203125" bestFit="1" customWidth="1"/>
    <col min="49" max="49" width="8.1640625" customWidth="1"/>
    <col min="50" max="50" width="5.83203125" customWidth="1"/>
    <col min="51" max="51" width="13.33203125" customWidth="1"/>
    <col min="52" max="52" width="10" customWidth="1"/>
    <col min="53" max="53" width="8.5" customWidth="1"/>
    <col min="54" max="54" width="4.6640625" customWidth="1"/>
    <col min="55" max="55" width="5.83203125" customWidth="1"/>
    <col min="56" max="56" width="8.1640625" customWidth="1"/>
    <col min="57" max="57" width="5.83203125" customWidth="1"/>
    <col min="58" max="58" width="10.6640625" customWidth="1"/>
    <col min="59" max="59" width="13.1640625" customWidth="1"/>
    <col min="60" max="60" width="9.1640625" customWidth="1"/>
    <col min="61" max="61" width="4.6640625" customWidth="1"/>
    <col min="62" max="62" width="5.83203125" customWidth="1"/>
    <col min="63" max="63" width="8.1640625" customWidth="1"/>
    <col min="64" max="64" width="5.83203125" customWidth="1"/>
    <col min="65" max="65" width="13.33203125" customWidth="1"/>
    <col min="66" max="66" width="10.6640625" customWidth="1"/>
    <col min="67" max="67" width="8.5" customWidth="1"/>
    <col min="68" max="68" width="4.6640625" customWidth="1"/>
    <col min="69" max="69" width="5.83203125" customWidth="1"/>
    <col min="70" max="70" width="8.1640625" customWidth="1"/>
  </cols>
  <sheetData>
    <row r="1" spans="1:70" ht="13.5" customHeight="1">
      <c r="A1" s="102" t="s">
        <v>2</v>
      </c>
      <c r="B1" s="102"/>
      <c r="C1" s="102"/>
      <c r="D1" s="102"/>
      <c r="E1" s="102"/>
      <c r="F1" s="50">
        <v>2452</v>
      </c>
      <c r="G1" s="1"/>
      <c r="H1" s="102" t="s">
        <v>4</v>
      </c>
      <c r="I1" s="102"/>
      <c r="J1" s="102"/>
      <c r="K1" s="102"/>
      <c r="L1" s="102"/>
      <c r="M1" s="50">
        <v>2485.5</v>
      </c>
      <c r="N1" s="1"/>
      <c r="O1" s="102" t="s">
        <v>7</v>
      </c>
      <c r="P1" s="102"/>
      <c r="Q1" s="102"/>
      <c r="R1" s="102"/>
      <c r="S1" s="102"/>
      <c r="T1" s="66">
        <v>2505.5</v>
      </c>
      <c r="U1" s="1"/>
      <c r="V1" s="102" t="s">
        <v>8</v>
      </c>
      <c r="W1" s="102"/>
      <c r="X1" s="102"/>
      <c r="Y1" s="102"/>
      <c r="Z1" s="102"/>
      <c r="AA1" s="66">
        <v>2508.5</v>
      </c>
      <c r="AB1" s="1"/>
      <c r="AC1" s="102" t="s">
        <v>11</v>
      </c>
      <c r="AD1" s="102"/>
      <c r="AE1" s="102"/>
      <c r="AF1" s="102"/>
      <c r="AG1" s="102"/>
      <c r="AH1" s="50">
        <v>2521</v>
      </c>
      <c r="AI1" s="1"/>
      <c r="AJ1" s="102" t="s">
        <v>13</v>
      </c>
      <c r="AK1" s="102"/>
      <c r="AL1" s="102"/>
      <c r="AM1" s="102"/>
      <c r="AN1" s="102"/>
      <c r="AO1" s="66">
        <v>2528.5</v>
      </c>
      <c r="AP1" s="1"/>
      <c r="AQ1" s="102" t="s">
        <v>16</v>
      </c>
      <c r="AR1" s="102"/>
      <c r="AS1" s="102"/>
      <c r="AT1" s="102"/>
      <c r="AU1" s="102"/>
      <c r="AV1" s="66">
        <v>2556.5</v>
      </c>
      <c r="AW1" s="1"/>
      <c r="AX1" s="102" t="s">
        <v>18</v>
      </c>
      <c r="AY1" s="102"/>
      <c r="AZ1" s="102"/>
      <c r="BA1" s="102"/>
      <c r="BB1" s="102"/>
      <c r="BC1" s="50">
        <v>2557</v>
      </c>
      <c r="BD1" s="1"/>
      <c r="BE1" s="102" t="s">
        <v>20</v>
      </c>
      <c r="BF1" s="102"/>
      <c r="BG1" s="102"/>
      <c r="BH1" s="102"/>
      <c r="BI1" s="102"/>
      <c r="BJ1" s="50">
        <v>2571</v>
      </c>
      <c r="BK1" s="1"/>
      <c r="BL1" s="102" t="s">
        <v>23</v>
      </c>
      <c r="BM1" s="102"/>
      <c r="BN1" s="102"/>
      <c r="BO1" s="102"/>
      <c r="BP1" s="102"/>
      <c r="BQ1" s="50">
        <v>2665</v>
      </c>
      <c r="BR1" s="1"/>
    </row>
    <row r="2" spans="1:70" ht="13.5" customHeight="1">
      <c r="A2" s="4" t="s">
        <v>25</v>
      </c>
      <c r="B2" s="4" t="s">
        <v>26</v>
      </c>
      <c r="C2" s="4" t="s">
        <v>27</v>
      </c>
      <c r="D2" s="5" t="s">
        <v>28</v>
      </c>
      <c r="E2" s="50" t="s">
        <v>1</v>
      </c>
      <c r="F2" s="50" t="s">
        <v>3</v>
      </c>
      <c r="G2" s="1"/>
      <c r="H2" s="4" t="s">
        <v>25</v>
      </c>
      <c r="I2" s="4" t="s">
        <v>26</v>
      </c>
      <c r="J2" s="4" t="s">
        <v>27</v>
      </c>
      <c r="K2" s="6" t="s">
        <v>28</v>
      </c>
      <c r="L2" s="50" t="s">
        <v>1</v>
      </c>
      <c r="M2" s="50" t="s">
        <v>3</v>
      </c>
      <c r="N2" s="1"/>
      <c r="O2" s="4" t="s">
        <v>25</v>
      </c>
      <c r="P2" s="4" t="s">
        <v>26</v>
      </c>
      <c r="Q2" s="4" t="s">
        <v>27</v>
      </c>
      <c r="R2" s="5" t="s">
        <v>28</v>
      </c>
      <c r="S2" s="50" t="s">
        <v>1</v>
      </c>
      <c r="T2" s="50" t="s">
        <v>3</v>
      </c>
      <c r="U2" s="1"/>
      <c r="V2" s="4" t="s">
        <v>25</v>
      </c>
      <c r="W2" s="4" t="s">
        <v>26</v>
      </c>
      <c r="X2" s="4" t="s">
        <v>27</v>
      </c>
      <c r="Y2" s="6" t="s">
        <v>28</v>
      </c>
      <c r="Z2" s="50" t="s">
        <v>1</v>
      </c>
      <c r="AA2" s="50" t="s">
        <v>3</v>
      </c>
      <c r="AB2" s="1"/>
      <c r="AC2" s="4" t="s">
        <v>25</v>
      </c>
      <c r="AD2" s="4" t="s">
        <v>26</v>
      </c>
      <c r="AE2" s="4" t="s">
        <v>27</v>
      </c>
      <c r="AF2" s="6" t="s">
        <v>28</v>
      </c>
      <c r="AG2" s="50" t="s">
        <v>1</v>
      </c>
      <c r="AH2" s="50" t="s">
        <v>3</v>
      </c>
      <c r="AI2" s="1"/>
      <c r="AJ2" s="4" t="s">
        <v>25</v>
      </c>
      <c r="AK2" s="4" t="s">
        <v>26</v>
      </c>
      <c r="AL2" s="4" t="s">
        <v>27</v>
      </c>
      <c r="AM2" s="5" t="s">
        <v>28</v>
      </c>
      <c r="AN2" s="50" t="s">
        <v>1</v>
      </c>
      <c r="AO2" s="50" t="s">
        <v>3</v>
      </c>
      <c r="AP2" s="1"/>
      <c r="AQ2" s="4" t="s">
        <v>25</v>
      </c>
      <c r="AR2" s="4" t="s">
        <v>26</v>
      </c>
      <c r="AS2" s="4" t="s">
        <v>27</v>
      </c>
      <c r="AT2" s="5" t="s">
        <v>28</v>
      </c>
      <c r="AU2" s="50" t="s">
        <v>1</v>
      </c>
      <c r="AV2" s="50" t="s">
        <v>3</v>
      </c>
      <c r="AW2" s="1"/>
      <c r="AX2" s="4" t="s">
        <v>25</v>
      </c>
      <c r="AY2" s="4" t="s">
        <v>26</v>
      </c>
      <c r="AZ2" s="4" t="s">
        <v>27</v>
      </c>
      <c r="BA2" s="6" t="s">
        <v>28</v>
      </c>
      <c r="BB2" s="50" t="s">
        <v>1</v>
      </c>
      <c r="BC2" s="50" t="s">
        <v>3</v>
      </c>
      <c r="BD2" s="1"/>
      <c r="BE2" s="4" t="s">
        <v>25</v>
      </c>
      <c r="BF2" s="4" t="s">
        <v>26</v>
      </c>
      <c r="BG2" s="4" t="s">
        <v>27</v>
      </c>
      <c r="BH2" s="5" t="s">
        <v>28</v>
      </c>
      <c r="BI2" s="50" t="s">
        <v>1</v>
      </c>
      <c r="BJ2" s="50" t="s">
        <v>3</v>
      </c>
      <c r="BK2" s="1"/>
      <c r="BL2" s="4" t="s">
        <v>25</v>
      </c>
      <c r="BM2" s="4" t="s">
        <v>26</v>
      </c>
      <c r="BN2" s="4" t="s">
        <v>27</v>
      </c>
      <c r="BO2" s="5" t="s">
        <v>28</v>
      </c>
      <c r="BP2" s="50" t="s">
        <v>1</v>
      </c>
      <c r="BQ2" s="50" t="s">
        <v>3</v>
      </c>
      <c r="BR2" s="1"/>
    </row>
    <row r="3" spans="1:70" ht="13.5" customHeight="1">
      <c r="A3" s="1" t="s">
        <v>30</v>
      </c>
      <c r="B3" s="1" t="s">
        <v>31</v>
      </c>
      <c r="C3" s="1" t="s">
        <v>33</v>
      </c>
      <c r="D3" s="9">
        <v>50</v>
      </c>
      <c r="E3" s="9" t="str">
        <f t="shared" ref="E3:E27" si="0">IF(A3="P",IF(D3&lt;7,"SI","NO"),IF(A3="D",IF(D3&lt;11,"SI","NO"),IF(A3="C",IF(D3&lt;21,"SI","NO"),IF(A3="A",IF(D3&lt;41,"SI","NO")))))</f>
        <v>NO</v>
      </c>
      <c r="F3" s="9" t="str">
        <f t="shared" ref="F3:F27" si="1">IF(A3="P",IF(D3&lt;4,"SI","NO"),IF(A3="D",IF(D3&lt;6,"SI","NO"),IF(A3="C",IF(D3&lt;11,"SI","NO"),IF(A3="A",IF(D3&lt;21,"SI","NO")))))</f>
        <v>NO</v>
      </c>
      <c r="G3" s="1"/>
      <c r="H3" s="13" t="s">
        <v>30</v>
      </c>
      <c r="I3" s="13" t="s">
        <v>40</v>
      </c>
      <c r="J3" s="13" t="s">
        <v>41</v>
      </c>
      <c r="K3" s="15">
        <v>1</v>
      </c>
      <c r="L3" s="15" t="str">
        <f t="shared" ref="L3:L27" si="2">IF(H3="P",IF(K3&lt;7,"SI","NO"),IF(H3="D",IF(K3&lt;11,"SI","NO"),IF(H3="C",IF(K3&lt;21,"SI","NO"),IF(H3="A",IF(K3&lt;41,"SI","NO")))))</f>
        <v>SI</v>
      </c>
      <c r="M3" s="15" t="str">
        <f t="shared" ref="M3:M27" si="3">IF(H3="P",IF(K3&lt;4,"SI","NO"),IF(H3="D",IF(K3&lt;6,"SI","NO"),IF(H3="C",IF(K3&lt;11,"SI","NO"),IF(H3="A",IF(K3&lt;21,"SI","NO")))))</f>
        <v>SI</v>
      </c>
      <c r="N3" s="1"/>
      <c r="O3" s="8" t="s">
        <v>30</v>
      </c>
      <c r="P3" s="8" t="s">
        <v>45</v>
      </c>
      <c r="Q3" s="8" t="s">
        <v>46</v>
      </c>
      <c r="R3" s="10">
        <v>51</v>
      </c>
      <c r="S3" s="9" t="str">
        <f t="shared" ref="S3:S27" si="4">IF(O3="P",IF(R3&lt;7,"SI","NO"),IF(O3="D",IF(R3&lt;11,"SI","NO"),IF(O3="C",IF(R3&lt;21,"SI","NO"),IF(O3="A",IF(R3&lt;41,"SI","NO")))))</f>
        <v>NO</v>
      </c>
      <c r="T3" s="9" t="str">
        <f t="shared" ref="T3:T27" si="5">IF(O3="P",IF(R3&lt;4,"SI","NO"),IF(O3="D",IF(R3&lt;6,"SI","NO"),IF(O3="C",IF(R3&lt;11,"SI","NO"),IF(O3="A",IF(R3&lt;21,"SI","NO")))))</f>
        <v>NO</v>
      </c>
      <c r="U3" s="1"/>
      <c r="V3" s="1" t="s">
        <v>30</v>
      </c>
      <c r="W3" s="1" t="s">
        <v>49</v>
      </c>
      <c r="X3" s="1" t="s">
        <v>50</v>
      </c>
      <c r="Y3" s="9">
        <v>14</v>
      </c>
      <c r="Z3" s="9" t="str">
        <f t="shared" ref="Z3:Z27" si="6">IF(V3="P",IF(Y3&lt;7,"SI","NO"),IF(V3="D",IF(Y3&lt;11,"SI","NO"),IF(V3="C",IF(Y3&lt;21,"SI","NO"),IF(V3="A",IF(Y3&lt;41,"SI","NO")))))</f>
        <v>NO</v>
      </c>
      <c r="AA3" s="9" t="str">
        <f t="shared" ref="AA3:AA27" si="7">IF(V3="P",IF(Y3&lt;4,"SI","NO"),IF(V3="D",IF(Y3&lt;6,"SI","NO"),IF(V3="C",IF(Y3&lt;11,"SI","NO"),IF(V3="A",IF(Y3&lt;21,"SI","NO")))))</f>
        <v>NO</v>
      </c>
      <c r="AB3" s="1"/>
      <c r="AC3" s="8" t="s">
        <v>30</v>
      </c>
      <c r="AD3" s="8" t="s">
        <v>54</v>
      </c>
      <c r="AE3" s="8" t="s">
        <v>55</v>
      </c>
      <c r="AF3" s="10">
        <v>50</v>
      </c>
      <c r="AG3" s="9" t="str">
        <f t="shared" ref="AG3:AG27" si="8">IF(AC3="P",IF(AF3&lt;7,"SI","NO"),IF(AC3="D",IF(AF3&lt;11,"SI","NO"),IF(AC3="C",IF(AF3&lt;21,"SI","NO"),IF(AC3="A",IF(AF3&lt;41,"SI","NO")))))</f>
        <v>NO</v>
      </c>
      <c r="AH3" s="9" t="str">
        <f t="shared" ref="AH3:AH27" si="9">IF(AC3="P",IF(AF3&lt;4,"SI","NO"),IF(AC3="D",IF(AF3&lt;6,"SI","NO"),IF(AC3="C",IF(AF3&lt;11,"SI","NO"),IF(AC3="A",IF(AF3&lt;21,"SI","NO")))))</f>
        <v>NO</v>
      </c>
      <c r="AI3" s="1"/>
      <c r="AJ3" s="13" t="s">
        <v>30</v>
      </c>
      <c r="AK3" s="13" t="s">
        <v>58</v>
      </c>
      <c r="AL3" s="13" t="s">
        <v>59</v>
      </c>
      <c r="AM3" s="15">
        <v>3</v>
      </c>
      <c r="AN3" s="15" t="str">
        <f t="shared" ref="AN3:AN27" si="10">IF(AJ3="P",IF(AM3&lt;7,"SI","NO"),IF(AJ3="D",IF(AM3&lt;11,"SI","NO"),IF(AJ3="C",IF(AM3&lt;21,"SI","NO"),IF(AJ3="A",IF(AM3&lt;41,"SI","NO")))))</f>
        <v>SI</v>
      </c>
      <c r="AO3" s="15" t="str">
        <f t="shared" ref="AO3:AO27" si="11">IF(AJ3="P",IF(AM3&lt;4,"SI","NO"),IF(AJ3="D",IF(AM3&lt;6,"SI","NO"),IF(AJ3="C",IF(AM3&lt;11,"SI","NO"),IF(AJ3="A",IF(AM3&lt;21,"SI","NO")))))</f>
        <v>SI</v>
      </c>
      <c r="AP3" s="1"/>
      <c r="AQ3" s="8" t="s">
        <v>30</v>
      </c>
      <c r="AR3" s="8" t="s">
        <v>62</v>
      </c>
      <c r="AS3" s="8" t="s">
        <v>63</v>
      </c>
      <c r="AT3" s="10">
        <v>22</v>
      </c>
      <c r="AU3" s="9" t="str">
        <f t="shared" ref="AU3:AU27" si="12">IF(AQ3="P",IF(AT3&lt;7,"SI","NO"),IF(AQ3="D",IF(AT3&lt;11,"SI","NO"),IF(AQ3="C",IF(AT3&lt;21,"SI","NO"),IF(AQ3="A",IF(AT3&lt;41,"SI","NO")))))</f>
        <v>NO</v>
      </c>
      <c r="AV3" s="9" t="str">
        <f t="shared" ref="AV3:AV27" si="13">IF(AQ3="P",IF(AT3&lt;4,"SI","NO"),IF(AQ3="D",IF(AT3&lt;6,"SI","NO"),IF(AQ3="C",IF(AT3&lt;11,"SI","NO"),IF(AQ3="A",IF(AT3&lt;21,"SI","NO")))))</f>
        <v>NO</v>
      </c>
      <c r="AW3" s="1"/>
      <c r="AX3" s="8" t="s">
        <v>30</v>
      </c>
      <c r="AY3" s="8" t="s">
        <v>45</v>
      </c>
      <c r="AZ3" s="8" t="s">
        <v>46</v>
      </c>
      <c r="BA3" s="10">
        <v>41</v>
      </c>
      <c r="BB3" s="9" t="str">
        <f t="shared" ref="BB3:BB27" si="14">IF(AX3="P",IF(BA3&lt;7,"SI","NO"),IF(AX3="D",IF(BA3&lt;11,"SI","NO"),IF(AX3="C",IF(BA3&lt;21,"SI","NO"),IF(AX3="A",IF(BA3&lt;41,"SI","NO")))))</f>
        <v>NO</v>
      </c>
      <c r="BC3" s="9" t="str">
        <f t="shared" ref="BC3:BC27" si="15">IF(AX3="P",IF(BA3&lt;4,"SI","NO"),IF(AX3="D",IF(BA3&lt;6,"SI","NO"),IF(AX3="C",IF(BA3&lt;11,"SI","NO"),IF(AX3="A",IF(BA3&lt;21,"SI","NO")))))</f>
        <v>NO</v>
      </c>
      <c r="BD3" s="1"/>
      <c r="BE3" s="8" t="s">
        <v>30</v>
      </c>
      <c r="BF3" s="8" t="s">
        <v>64</v>
      </c>
      <c r="BG3" s="8" t="s">
        <v>65</v>
      </c>
      <c r="BH3" s="10">
        <v>7</v>
      </c>
      <c r="BI3" s="9" t="str">
        <f t="shared" ref="BI3:BI27" si="16">IF(BE3="P",IF(BH3&lt;7,"SI","NO"),IF(BE3="D",IF(BH3&lt;11,"SI","NO"),IF(BE3="C",IF(BH3&lt;21,"SI","NO"),IF(BE3="A",IF(BH3&lt;41,"SI","NO")))))</f>
        <v>NO</v>
      </c>
      <c r="BJ3" s="9" t="str">
        <f t="shared" ref="BJ3:BJ27" si="17">IF(BE3="P",IF(BH3&lt;4,"SI","NO"),IF(BE3="D",IF(BH3&lt;6,"SI","NO"),IF(BE3="C",IF(BH3&lt;11,"SI","NO"),IF(BE3="A",IF(BH3&lt;21,"SI","NO")))))</f>
        <v>NO</v>
      </c>
      <c r="BK3" s="1"/>
      <c r="BL3" s="8" t="s">
        <v>30</v>
      </c>
      <c r="BM3" s="8" t="s">
        <v>47</v>
      </c>
      <c r="BN3" s="8" t="s">
        <v>48</v>
      </c>
      <c r="BO3" s="10">
        <v>19</v>
      </c>
      <c r="BP3" s="9" t="str">
        <f t="shared" ref="BP3:BP27" si="18">IF(BL3="P",IF(BO3&lt;7,"SI","NO"),IF(BL3="D",IF(BO3&lt;11,"SI","NO"),IF(BL3="C",IF(BO3&lt;21,"SI","NO"),IF(BL3="A",IF(BO3&lt;41,"SI","NO")))))</f>
        <v>NO</v>
      </c>
      <c r="BQ3" s="9" t="str">
        <f t="shared" ref="BQ3:BQ27" si="19">IF(BL3="P",IF(BO3&lt;4,"SI","NO"),IF(BL3="D",IF(BO3&lt;6,"SI","NO"),IF(BL3="C",IF(BO3&lt;11,"SI","NO"),IF(BL3="A",IF(BO3&lt;21,"SI","NO")))))</f>
        <v>NO</v>
      </c>
      <c r="BR3" s="1"/>
    </row>
    <row r="4" spans="1:70" ht="13.5" customHeight="1">
      <c r="A4" s="1" t="s">
        <v>30</v>
      </c>
      <c r="B4" s="1" t="s">
        <v>66</v>
      </c>
      <c r="C4" s="1" t="s">
        <v>33</v>
      </c>
      <c r="D4" s="9">
        <v>1</v>
      </c>
      <c r="E4" s="9" t="str">
        <f t="shared" si="0"/>
        <v>SI</v>
      </c>
      <c r="F4" s="9" t="str">
        <f t="shared" si="1"/>
        <v>SI</v>
      </c>
      <c r="G4" s="1"/>
      <c r="H4" s="1" t="s">
        <v>30</v>
      </c>
      <c r="I4" s="1" t="s">
        <v>68</v>
      </c>
      <c r="J4" s="1" t="s">
        <v>69</v>
      </c>
      <c r="K4" s="9">
        <v>1</v>
      </c>
      <c r="L4" s="9" t="str">
        <f t="shared" si="2"/>
        <v>SI</v>
      </c>
      <c r="M4" s="9" t="str">
        <f t="shared" si="3"/>
        <v>SI</v>
      </c>
      <c r="N4" s="1"/>
      <c r="O4" s="8" t="s">
        <v>30</v>
      </c>
      <c r="P4" s="8" t="s">
        <v>72</v>
      </c>
      <c r="Q4" s="8" t="s">
        <v>46</v>
      </c>
      <c r="R4" s="10">
        <v>1</v>
      </c>
      <c r="S4" s="9" t="str">
        <f t="shared" si="4"/>
        <v>SI</v>
      </c>
      <c r="T4" s="9" t="str">
        <f t="shared" si="5"/>
        <v>SI</v>
      </c>
      <c r="U4" s="1"/>
      <c r="V4" s="13" t="s">
        <v>30</v>
      </c>
      <c r="W4" s="13" t="s">
        <v>73</v>
      </c>
      <c r="X4" s="13" t="s">
        <v>74</v>
      </c>
      <c r="Y4" s="15">
        <v>1</v>
      </c>
      <c r="Z4" s="15" t="str">
        <f t="shared" si="6"/>
        <v>SI</v>
      </c>
      <c r="AA4" s="15" t="str">
        <f t="shared" si="7"/>
        <v>SI</v>
      </c>
      <c r="AB4" s="1"/>
      <c r="AC4" s="8" t="s">
        <v>30</v>
      </c>
      <c r="AD4" s="8" t="s">
        <v>76</v>
      </c>
      <c r="AE4" s="8" t="s">
        <v>55</v>
      </c>
      <c r="AF4" s="10">
        <v>1</v>
      </c>
      <c r="AG4" s="9" t="str">
        <f t="shared" si="8"/>
        <v>SI</v>
      </c>
      <c r="AH4" s="9" t="str">
        <f t="shared" si="9"/>
        <v>SI</v>
      </c>
      <c r="AI4" s="1"/>
      <c r="AJ4" s="1" t="s">
        <v>30</v>
      </c>
      <c r="AK4" s="1" t="s">
        <v>78</v>
      </c>
      <c r="AL4" s="1" t="s">
        <v>79</v>
      </c>
      <c r="AM4" s="9">
        <v>1</v>
      </c>
      <c r="AN4" s="9" t="str">
        <f t="shared" si="10"/>
        <v>SI</v>
      </c>
      <c r="AO4" s="9" t="str">
        <f t="shared" si="11"/>
        <v>SI</v>
      </c>
      <c r="AP4" s="1"/>
      <c r="AQ4" s="8" t="s">
        <v>30</v>
      </c>
      <c r="AR4" s="8" t="s">
        <v>80</v>
      </c>
      <c r="AS4" s="8" t="s">
        <v>63</v>
      </c>
      <c r="AT4" s="10">
        <v>1</v>
      </c>
      <c r="AU4" s="9" t="str">
        <f t="shared" si="12"/>
        <v>SI</v>
      </c>
      <c r="AV4" s="9" t="str">
        <f t="shared" si="13"/>
        <v>SI</v>
      </c>
      <c r="AW4" s="1"/>
      <c r="AX4" s="8" t="s">
        <v>30</v>
      </c>
      <c r="AY4" s="8" t="s">
        <v>70</v>
      </c>
      <c r="AZ4" s="8" t="s">
        <v>71</v>
      </c>
      <c r="BA4" s="10">
        <v>1</v>
      </c>
      <c r="BB4" s="9" t="str">
        <f t="shared" si="14"/>
        <v>SI</v>
      </c>
      <c r="BC4" s="9" t="str">
        <f t="shared" si="15"/>
        <v>SI</v>
      </c>
      <c r="BD4" s="1"/>
      <c r="BE4" s="19" t="s">
        <v>30</v>
      </c>
      <c r="BF4" s="19" t="s">
        <v>35</v>
      </c>
      <c r="BG4" s="19" t="s">
        <v>36</v>
      </c>
      <c r="BH4" s="20">
        <v>1</v>
      </c>
      <c r="BI4" s="15" t="str">
        <f t="shared" si="16"/>
        <v>SI</v>
      </c>
      <c r="BJ4" s="15" t="str">
        <f t="shared" si="17"/>
        <v>SI</v>
      </c>
      <c r="BK4" s="1"/>
      <c r="BL4" s="8" t="s">
        <v>30</v>
      </c>
      <c r="BM4" s="8" t="s">
        <v>73</v>
      </c>
      <c r="BN4" s="8" t="s">
        <v>74</v>
      </c>
      <c r="BO4" s="10">
        <v>12</v>
      </c>
      <c r="BP4" s="9" t="str">
        <f t="shared" si="18"/>
        <v>NO</v>
      </c>
      <c r="BQ4" s="9" t="str">
        <f t="shared" si="19"/>
        <v>NO</v>
      </c>
      <c r="BR4" s="1"/>
    </row>
    <row r="5" spans="1:70" ht="13.5" customHeight="1">
      <c r="A5" s="1" t="s">
        <v>30</v>
      </c>
      <c r="B5" s="1" t="s">
        <v>88</v>
      </c>
      <c r="C5" s="1" t="s">
        <v>33</v>
      </c>
      <c r="D5" s="9">
        <v>1</v>
      </c>
      <c r="E5" s="9" t="str">
        <f t="shared" si="0"/>
        <v>SI</v>
      </c>
      <c r="F5" s="9" t="str">
        <f t="shared" si="1"/>
        <v>SI</v>
      </c>
      <c r="G5" s="1"/>
      <c r="H5" s="1" t="s">
        <v>30</v>
      </c>
      <c r="I5" s="1" t="s">
        <v>91</v>
      </c>
      <c r="J5" s="1" t="s">
        <v>69</v>
      </c>
      <c r="K5" s="9">
        <v>1</v>
      </c>
      <c r="L5" s="9" t="str">
        <f t="shared" si="2"/>
        <v>SI</v>
      </c>
      <c r="M5" s="9" t="str">
        <f t="shared" si="3"/>
        <v>SI</v>
      </c>
      <c r="N5" s="1"/>
      <c r="O5" s="8" t="s">
        <v>30</v>
      </c>
      <c r="P5" s="8" t="s">
        <v>87</v>
      </c>
      <c r="Q5" s="8" t="s">
        <v>46</v>
      </c>
      <c r="R5" s="10">
        <v>1</v>
      </c>
      <c r="S5" s="9" t="str">
        <f t="shared" si="4"/>
        <v>SI</v>
      </c>
      <c r="T5" s="9" t="str">
        <f t="shared" si="5"/>
        <v>SI</v>
      </c>
      <c r="U5" s="1"/>
      <c r="V5" s="1" t="s">
        <v>30</v>
      </c>
      <c r="W5" s="1" t="s">
        <v>93</v>
      </c>
      <c r="X5" s="1" t="s">
        <v>74</v>
      </c>
      <c r="Y5" s="9">
        <v>1</v>
      </c>
      <c r="Z5" s="9" t="str">
        <f t="shared" si="6"/>
        <v>SI</v>
      </c>
      <c r="AA5" s="9" t="str">
        <f t="shared" si="7"/>
        <v>SI</v>
      </c>
      <c r="AB5" s="1"/>
      <c r="AC5" s="8" t="s">
        <v>30</v>
      </c>
      <c r="AD5" s="8" t="s">
        <v>92</v>
      </c>
      <c r="AE5" s="8" t="s">
        <v>55</v>
      </c>
      <c r="AF5" s="10">
        <v>1</v>
      </c>
      <c r="AG5" s="9" t="str">
        <f t="shared" si="8"/>
        <v>SI</v>
      </c>
      <c r="AH5" s="9" t="str">
        <f t="shared" si="9"/>
        <v>SI</v>
      </c>
      <c r="AI5" s="1"/>
      <c r="AJ5" s="1" t="s">
        <v>30</v>
      </c>
      <c r="AK5" s="1" t="s">
        <v>83</v>
      </c>
      <c r="AL5" s="1" t="s">
        <v>59</v>
      </c>
      <c r="AM5" s="9">
        <v>1</v>
      </c>
      <c r="AN5" s="9" t="str">
        <f t="shared" si="10"/>
        <v>SI</v>
      </c>
      <c r="AO5" s="9" t="str">
        <f t="shared" si="11"/>
        <v>SI</v>
      </c>
      <c r="AP5" s="1"/>
      <c r="AQ5" s="8" t="s">
        <v>30</v>
      </c>
      <c r="AR5" s="8" t="s">
        <v>98</v>
      </c>
      <c r="AS5" s="8" t="s">
        <v>63</v>
      </c>
      <c r="AT5" s="10">
        <v>1</v>
      </c>
      <c r="AU5" s="9" t="str">
        <f t="shared" si="12"/>
        <v>SI</v>
      </c>
      <c r="AV5" s="9" t="str">
        <f t="shared" si="13"/>
        <v>SI</v>
      </c>
      <c r="AW5" s="1"/>
      <c r="AX5" s="8" t="s">
        <v>30</v>
      </c>
      <c r="AY5" s="8" t="s">
        <v>72</v>
      </c>
      <c r="AZ5" s="8" t="s">
        <v>46</v>
      </c>
      <c r="BA5" s="10">
        <v>1</v>
      </c>
      <c r="BB5" s="9" t="str">
        <f t="shared" si="14"/>
        <v>SI</v>
      </c>
      <c r="BC5" s="9" t="str">
        <f t="shared" si="15"/>
        <v>SI</v>
      </c>
      <c r="BD5" s="1"/>
      <c r="BE5" s="8" t="s">
        <v>30</v>
      </c>
      <c r="BF5" s="8" t="s">
        <v>103</v>
      </c>
      <c r="BG5" s="8" t="s">
        <v>104</v>
      </c>
      <c r="BH5" s="10">
        <v>4</v>
      </c>
      <c r="BI5" s="9" t="str">
        <f t="shared" si="16"/>
        <v>SI</v>
      </c>
      <c r="BJ5" s="9" t="str">
        <f t="shared" si="17"/>
        <v>NO</v>
      </c>
      <c r="BK5" s="1"/>
      <c r="BL5" s="8" t="s">
        <v>30</v>
      </c>
      <c r="BM5" s="8" t="s">
        <v>103</v>
      </c>
      <c r="BN5" s="8" t="s">
        <v>104</v>
      </c>
      <c r="BO5" s="10">
        <v>1</v>
      </c>
      <c r="BP5" s="9" t="str">
        <f t="shared" si="18"/>
        <v>SI</v>
      </c>
      <c r="BQ5" s="9" t="str">
        <f t="shared" si="19"/>
        <v>SI</v>
      </c>
      <c r="BR5" s="1"/>
    </row>
    <row r="6" spans="1:70" ht="13.5" customHeight="1">
      <c r="A6" s="1" t="s">
        <v>101</v>
      </c>
      <c r="B6" s="1" t="s">
        <v>106</v>
      </c>
      <c r="C6" s="1" t="s">
        <v>38</v>
      </c>
      <c r="D6" s="9">
        <v>30</v>
      </c>
      <c r="E6" s="9" t="str">
        <f t="shared" si="0"/>
        <v>NO</v>
      </c>
      <c r="F6" s="9" t="str">
        <f t="shared" si="1"/>
        <v>NO</v>
      </c>
      <c r="G6" s="1"/>
      <c r="H6" s="1" t="s">
        <v>101</v>
      </c>
      <c r="I6" s="1" t="s">
        <v>108</v>
      </c>
      <c r="J6" s="1" t="s">
        <v>48</v>
      </c>
      <c r="K6" s="9">
        <v>13</v>
      </c>
      <c r="L6" s="9" t="str">
        <f t="shared" si="2"/>
        <v>NO</v>
      </c>
      <c r="M6" s="9" t="str">
        <f t="shared" si="3"/>
        <v>NO</v>
      </c>
      <c r="N6" s="1"/>
      <c r="O6" s="8" t="s">
        <v>101</v>
      </c>
      <c r="P6" s="8" t="s">
        <v>110</v>
      </c>
      <c r="Q6" s="8" t="s">
        <v>59</v>
      </c>
      <c r="R6" s="10">
        <v>3</v>
      </c>
      <c r="S6" s="9" t="str">
        <f t="shared" si="4"/>
        <v>SI</v>
      </c>
      <c r="T6" s="9" t="str">
        <f t="shared" si="5"/>
        <v>SI</v>
      </c>
      <c r="U6" s="1"/>
      <c r="V6" s="1" t="s">
        <v>101</v>
      </c>
      <c r="W6" s="1" t="s">
        <v>112</v>
      </c>
      <c r="X6" s="1" t="s">
        <v>90</v>
      </c>
      <c r="Y6" s="9">
        <v>1</v>
      </c>
      <c r="Z6" s="9" t="str">
        <f t="shared" si="6"/>
        <v>SI</v>
      </c>
      <c r="AA6" s="9" t="str">
        <f t="shared" si="7"/>
        <v>SI</v>
      </c>
      <c r="AB6" s="1"/>
      <c r="AC6" s="8" t="s">
        <v>101</v>
      </c>
      <c r="AD6" s="8" t="s">
        <v>108</v>
      </c>
      <c r="AE6" s="8" t="s">
        <v>48</v>
      </c>
      <c r="AF6" s="10">
        <v>3</v>
      </c>
      <c r="AG6" s="9" t="str">
        <f t="shared" si="8"/>
        <v>SI</v>
      </c>
      <c r="AH6" s="9" t="str">
        <f t="shared" si="9"/>
        <v>SI</v>
      </c>
      <c r="AI6" s="1"/>
      <c r="AJ6" s="1" t="s">
        <v>101</v>
      </c>
      <c r="AK6" s="1" t="s">
        <v>114</v>
      </c>
      <c r="AL6" s="1" t="s">
        <v>46</v>
      </c>
      <c r="AM6" s="9">
        <v>8</v>
      </c>
      <c r="AN6" s="9" t="str">
        <f t="shared" si="10"/>
        <v>SI</v>
      </c>
      <c r="AO6" s="9" t="str">
        <f t="shared" si="11"/>
        <v>NO</v>
      </c>
      <c r="AP6" s="1"/>
      <c r="AQ6" s="8" t="s">
        <v>101</v>
      </c>
      <c r="AR6" s="8" t="s">
        <v>115</v>
      </c>
      <c r="AS6" s="8" t="s">
        <v>61</v>
      </c>
      <c r="AT6" s="10">
        <v>11</v>
      </c>
      <c r="AU6" s="9" t="str">
        <f t="shared" si="12"/>
        <v>NO</v>
      </c>
      <c r="AV6" s="9" t="str">
        <f t="shared" si="13"/>
        <v>NO</v>
      </c>
      <c r="AW6" s="1"/>
      <c r="AX6" s="8" t="s">
        <v>101</v>
      </c>
      <c r="AY6" s="8" t="s">
        <v>102</v>
      </c>
      <c r="AZ6" s="8" t="s">
        <v>36</v>
      </c>
      <c r="BA6" s="10">
        <v>10</v>
      </c>
      <c r="BB6" s="9" t="str">
        <f t="shared" si="14"/>
        <v>SI</v>
      </c>
      <c r="BC6" s="9" t="str">
        <f t="shared" si="15"/>
        <v>NO</v>
      </c>
      <c r="BD6" s="1"/>
      <c r="BE6" s="8" t="s">
        <v>101</v>
      </c>
      <c r="BF6" s="8" t="s">
        <v>102</v>
      </c>
      <c r="BG6" s="8" t="s">
        <v>36</v>
      </c>
      <c r="BH6" s="10">
        <v>11</v>
      </c>
      <c r="BI6" s="9" t="str">
        <f t="shared" si="16"/>
        <v>NO</v>
      </c>
      <c r="BJ6" s="9" t="str">
        <f t="shared" si="17"/>
        <v>NO</v>
      </c>
      <c r="BK6" s="1"/>
      <c r="BL6" s="8" t="s">
        <v>101</v>
      </c>
      <c r="BM6" s="8" t="s">
        <v>107</v>
      </c>
      <c r="BN6" s="8" t="s">
        <v>59</v>
      </c>
      <c r="BO6" s="10">
        <v>18</v>
      </c>
      <c r="BP6" s="9" t="str">
        <f t="shared" si="18"/>
        <v>NO</v>
      </c>
      <c r="BQ6" s="9" t="str">
        <f t="shared" si="19"/>
        <v>NO</v>
      </c>
      <c r="BR6" s="1"/>
    </row>
    <row r="7" spans="1:70" ht="13.5" customHeight="1">
      <c r="A7" s="1" t="s">
        <v>101</v>
      </c>
      <c r="B7" s="1" t="s">
        <v>121</v>
      </c>
      <c r="C7" s="1" t="s">
        <v>55</v>
      </c>
      <c r="D7" s="9">
        <v>15</v>
      </c>
      <c r="E7" s="9" t="str">
        <f t="shared" si="0"/>
        <v>NO</v>
      </c>
      <c r="F7" s="9" t="str">
        <f t="shared" si="1"/>
        <v>NO</v>
      </c>
      <c r="G7" s="1"/>
      <c r="H7" s="1" t="s">
        <v>101</v>
      </c>
      <c r="I7" s="1" t="s">
        <v>123</v>
      </c>
      <c r="J7" s="1" t="s">
        <v>33</v>
      </c>
      <c r="K7" s="9">
        <v>26</v>
      </c>
      <c r="L7" s="9" t="str">
        <f t="shared" si="2"/>
        <v>NO</v>
      </c>
      <c r="M7" s="9" t="str">
        <f t="shared" si="3"/>
        <v>NO</v>
      </c>
      <c r="N7" s="1"/>
      <c r="O7" s="8" t="s">
        <v>101</v>
      </c>
      <c r="P7" s="8" t="s">
        <v>126</v>
      </c>
      <c r="Q7" s="8" t="s">
        <v>38</v>
      </c>
      <c r="R7" s="10">
        <v>13</v>
      </c>
      <c r="S7" s="9" t="str">
        <f t="shared" si="4"/>
        <v>NO</v>
      </c>
      <c r="T7" s="9" t="str">
        <f t="shared" si="5"/>
        <v>NO</v>
      </c>
      <c r="U7" s="1"/>
      <c r="V7" s="1" t="s">
        <v>101</v>
      </c>
      <c r="W7" s="1" t="s">
        <v>127</v>
      </c>
      <c r="X7" s="1" t="s">
        <v>59</v>
      </c>
      <c r="Y7" s="9">
        <v>17</v>
      </c>
      <c r="Z7" s="9" t="str">
        <f t="shared" si="6"/>
        <v>NO</v>
      </c>
      <c r="AA7" s="9" t="str">
        <f t="shared" si="7"/>
        <v>NO</v>
      </c>
      <c r="AB7" s="1"/>
      <c r="AC7" s="8" t="s">
        <v>101</v>
      </c>
      <c r="AD7" s="8" t="s">
        <v>120</v>
      </c>
      <c r="AE7" s="8" t="s">
        <v>59</v>
      </c>
      <c r="AF7" s="10">
        <v>11</v>
      </c>
      <c r="AG7" s="9" t="str">
        <f t="shared" si="8"/>
        <v>NO</v>
      </c>
      <c r="AH7" s="9" t="str">
        <f t="shared" si="9"/>
        <v>NO</v>
      </c>
      <c r="AI7" s="1"/>
      <c r="AJ7" s="1" t="s">
        <v>101</v>
      </c>
      <c r="AK7" s="1" t="s">
        <v>129</v>
      </c>
      <c r="AL7" s="1" t="s">
        <v>33</v>
      </c>
      <c r="AM7" s="9">
        <v>7</v>
      </c>
      <c r="AN7" s="9" t="str">
        <f t="shared" si="10"/>
        <v>SI</v>
      </c>
      <c r="AO7" s="9" t="str">
        <f t="shared" si="11"/>
        <v>NO</v>
      </c>
      <c r="AP7" s="1"/>
      <c r="AQ7" s="8" t="s">
        <v>101</v>
      </c>
      <c r="AR7" s="8" t="s">
        <v>130</v>
      </c>
      <c r="AS7" s="8" t="s">
        <v>33</v>
      </c>
      <c r="AT7" s="10">
        <v>17</v>
      </c>
      <c r="AU7" s="9" t="str">
        <f t="shared" si="12"/>
        <v>NO</v>
      </c>
      <c r="AV7" s="9" t="str">
        <f t="shared" si="13"/>
        <v>NO</v>
      </c>
      <c r="AW7" s="1"/>
      <c r="AX7" s="8" t="s">
        <v>101</v>
      </c>
      <c r="AY7" s="8" t="s">
        <v>113</v>
      </c>
      <c r="AZ7" s="8" t="s">
        <v>48</v>
      </c>
      <c r="BA7" s="10">
        <v>2</v>
      </c>
      <c r="BB7" s="9" t="str">
        <f t="shared" si="14"/>
        <v>SI</v>
      </c>
      <c r="BC7" s="9" t="str">
        <f t="shared" si="15"/>
        <v>SI</v>
      </c>
      <c r="BD7" s="1"/>
      <c r="BE7" s="8"/>
      <c r="BF7" s="8"/>
      <c r="BG7" s="8"/>
      <c r="BH7" s="10"/>
      <c r="BI7" s="9"/>
      <c r="BJ7" s="9"/>
      <c r="BK7" s="1"/>
      <c r="BL7" s="8" t="s">
        <v>101</v>
      </c>
      <c r="BM7" s="8" t="s">
        <v>127</v>
      </c>
      <c r="BN7" s="8" t="s">
        <v>59</v>
      </c>
      <c r="BO7" s="10">
        <v>9</v>
      </c>
      <c r="BP7" s="9" t="str">
        <f t="shared" si="18"/>
        <v>SI</v>
      </c>
      <c r="BQ7" s="9" t="str">
        <f t="shared" si="19"/>
        <v>NO</v>
      </c>
      <c r="BR7" s="1"/>
    </row>
    <row r="8" spans="1:70" ht="13.5" customHeight="1">
      <c r="A8" s="1" t="s">
        <v>101</v>
      </c>
      <c r="B8" s="1" t="s">
        <v>132</v>
      </c>
      <c r="C8" s="1" t="s">
        <v>63</v>
      </c>
      <c r="D8" s="9">
        <v>27</v>
      </c>
      <c r="E8" s="9" t="str">
        <f t="shared" si="0"/>
        <v>NO</v>
      </c>
      <c r="F8" s="9" t="str">
        <f t="shared" si="1"/>
        <v>NO</v>
      </c>
      <c r="G8" s="1"/>
      <c r="H8" s="1" t="s">
        <v>101</v>
      </c>
      <c r="I8" s="1" t="s">
        <v>133</v>
      </c>
      <c r="J8" s="1" t="s">
        <v>46</v>
      </c>
      <c r="K8" s="9">
        <v>10</v>
      </c>
      <c r="L8" s="9" t="str">
        <f t="shared" si="2"/>
        <v>SI</v>
      </c>
      <c r="M8" s="9" t="str">
        <f t="shared" si="3"/>
        <v>NO</v>
      </c>
      <c r="N8" s="1"/>
      <c r="O8" s="8" t="s">
        <v>101</v>
      </c>
      <c r="P8" s="8" t="s">
        <v>135</v>
      </c>
      <c r="Q8" s="8" t="s">
        <v>55</v>
      </c>
      <c r="R8" s="10">
        <v>5</v>
      </c>
      <c r="S8" s="9" t="str">
        <f t="shared" si="4"/>
        <v>SI</v>
      </c>
      <c r="T8" s="9" t="str">
        <f t="shared" si="5"/>
        <v>SI</v>
      </c>
      <c r="U8" s="1"/>
      <c r="V8" s="1" t="s">
        <v>101</v>
      </c>
      <c r="W8" s="1" t="s">
        <v>136</v>
      </c>
      <c r="X8" s="1" t="s">
        <v>71</v>
      </c>
      <c r="Y8" s="9">
        <v>4</v>
      </c>
      <c r="Z8" s="9" t="str">
        <f t="shared" si="6"/>
        <v>SI</v>
      </c>
      <c r="AA8" s="9" t="str">
        <f t="shared" si="7"/>
        <v>SI</v>
      </c>
      <c r="AB8" s="1"/>
      <c r="AC8" s="8" t="s">
        <v>101</v>
      </c>
      <c r="AD8" s="8" t="s">
        <v>125</v>
      </c>
      <c r="AE8" s="8" t="s">
        <v>74</v>
      </c>
      <c r="AF8" s="10">
        <v>5</v>
      </c>
      <c r="AG8" s="9" t="str">
        <f t="shared" si="8"/>
        <v>SI</v>
      </c>
      <c r="AH8" s="9" t="str">
        <f t="shared" si="9"/>
        <v>SI</v>
      </c>
      <c r="AI8" s="1"/>
      <c r="AJ8" s="1" t="s">
        <v>101</v>
      </c>
      <c r="AK8" s="1" t="s">
        <v>123</v>
      </c>
      <c r="AL8" s="1" t="s">
        <v>33</v>
      </c>
      <c r="AM8" s="9">
        <v>11</v>
      </c>
      <c r="AN8" s="9" t="str">
        <f t="shared" si="10"/>
        <v>NO</v>
      </c>
      <c r="AO8" s="9" t="str">
        <f t="shared" si="11"/>
        <v>NO</v>
      </c>
      <c r="AP8" s="1"/>
      <c r="AQ8" s="8" t="s">
        <v>101</v>
      </c>
      <c r="AR8" s="8" t="s">
        <v>53</v>
      </c>
      <c r="AS8" s="8" t="s">
        <v>63</v>
      </c>
      <c r="AT8" s="10">
        <v>2</v>
      </c>
      <c r="AU8" s="9" t="str">
        <f t="shared" si="12"/>
        <v>SI</v>
      </c>
      <c r="AV8" s="9" t="str">
        <f t="shared" si="13"/>
        <v>SI</v>
      </c>
      <c r="AW8" s="1"/>
      <c r="AX8" s="8" t="s">
        <v>101</v>
      </c>
      <c r="AY8" s="8" t="s">
        <v>122</v>
      </c>
      <c r="AZ8" s="8" t="s">
        <v>55</v>
      </c>
      <c r="BA8" s="10">
        <v>1</v>
      </c>
      <c r="BB8" s="9" t="str">
        <f t="shared" si="14"/>
        <v>SI</v>
      </c>
      <c r="BC8" s="9" t="str">
        <f t="shared" si="15"/>
        <v>SI</v>
      </c>
      <c r="BD8" s="1"/>
      <c r="BE8" s="8" t="s">
        <v>101</v>
      </c>
      <c r="BF8" s="8" t="s">
        <v>111</v>
      </c>
      <c r="BG8" s="8" t="s">
        <v>90</v>
      </c>
      <c r="BH8" s="10">
        <v>1</v>
      </c>
      <c r="BI8" s="9" t="str">
        <f t="shared" si="16"/>
        <v>SI</v>
      </c>
      <c r="BJ8" s="9" t="str">
        <f t="shared" si="17"/>
        <v>SI</v>
      </c>
      <c r="BK8" s="1"/>
      <c r="BL8" s="8" t="s">
        <v>101</v>
      </c>
      <c r="BM8" s="8" t="s">
        <v>140</v>
      </c>
      <c r="BN8" s="8" t="s">
        <v>74</v>
      </c>
      <c r="BO8" s="10">
        <v>3</v>
      </c>
      <c r="BP8" s="9" t="str">
        <f t="shared" si="18"/>
        <v>SI</v>
      </c>
      <c r="BQ8" s="9" t="str">
        <f t="shared" si="19"/>
        <v>SI</v>
      </c>
      <c r="BR8" s="1"/>
    </row>
    <row r="9" spans="1:70" ht="13.5" customHeight="1">
      <c r="A9" s="1" t="s">
        <v>101</v>
      </c>
      <c r="B9" s="1" t="s">
        <v>142</v>
      </c>
      <c r="C9" s="1" t="s">
        <v>104</v>
      </c>
      <c r="D9" s="9">
        <v>1</v>
      </c>
      <c r="E9" s="9" t="str">
        <f t="shared" si="0"/>
        <v>SI</v>
      </c>
      <c r="F9" s="9" t="str">
        <f t="shared" si="1"/>
        <v>SI</v>
      </c>
      <c r="G9" s="1"/>
      <c r="H9" s="1" t="s">
        <v>101</v>
      </c>
      <c r="I9" s="1" t="s">
        <v>137</v>
      </c>
      <c r="J9" s="1" t="s">
        <v>138</v>
      </c>
      <c r="K9" s="9">
        <v>6</v>
      </c>
      <c r="L9" s="9" t="str">
        <f t="shared" si="2"/>
        <v>SI</v>
      </c>
      <c r="M9" s="9" t="str">
        <f t="shared" si="3"/>
        <v>NO</v>
      </c>
      <c r="N9" s="1"/>
      <c r="O9" s="8" t="s">
        <v>101</v>
      </c>
      <c r="P9" s="8" t="s">
        <v>121</v>
      </c>
      <c r="Q9" s="8" t="s">
        <v>55</v>
      </c>
      <c r="R9" s="10">
        <v>14</v>
      </c>
      <c r="S9" s="9" t="str">
        <f t="shared" si="4"/>
        <v>NO</v>
      </c>
      <c r="T9" s="9" t="str">
        <f t="shared" si="5"/>
        <v>NO</v>
      </c>
      <c r="U9" s="1"/>
      <c r="V9" s="1" t="s">
        <v>101</v>
      </c>
      <c r="W9" s="1" t="s">
        <v>144</v>
      </c>
      <c r="X9" s="1" t="s">
        <v>71</v>
      </c>
      <c r="Y9" s="9">
        <v>1</v>
      </c>
      <c r="Z9" s="9" t="str">
        <f t="shared" si="6"/>
        <v>SI</v>
      </c>
      <c r="AA9" s="9" t="str">
        <f t="shared" si="7"/>
        <v>SI</v>
      </c>
      <c r="AB9" s="1"/>
      <c r="AC9" s="8" t="s">
        <v>101</v>
      </c>
      <c r="AD9" s="8" t="s">
        <v>145</v>
      </c>
      <c r="AE9" s="8" t="s">
        <v>41</v>
      </c>
      <c r="AF9" s="10">
        <v>2</v>
      </c>
      <c r="AG9" s="9" t="str">
        <f t="shared" si="8"/>
        <v>SI</v>
      </c>
      <c r="AH9" s="9" t="str">
        <f t="shared" si="9"/>
        <v>SI</v>
      </c>
      <c r="AI9" s="1"/>
      <c r="AJ9" s="1" t="s">
        <v>101</v>
      </c>
      <c r="AK9" s="1" t="s">
        <v>146</v>
      </c>
      <c r="AL9" s="1" t="s">
        <v>63</v>
      </c>
      <c r="AM9" s="9">
        <v>8</v>
      </c>
      <c r="AN9" s="9" t="str">
        <f t="shared" si="10"/>
        <v>SI</v>
      </c>
      <c r="AO9" s="9" t="str">
        <f t="shared" si="11"/>
        <v>NO</v>
      </c>
      <c r="AP9" s="1"/>
      <c r="AQ9" s="8" t="s">
        <v>101</v>
      </c>
      <c r="AR9" s="8" t="s">
        <v>147</v>
      </c>
      <c r="AS9" s="8" t="s">
        <v>50</v>
      </c>
      <c r="AT9" s="10">
        <v>3</v>
      </c>
      <c r="AU9" s="9" t="str">
        <f t="shared" si="12"/>
        <v>SI</v>
      </c>
      <c r="AV9" s="9" t="str">
        <f t="shared" si="13"/>
        <v>SI</v>
      </c>
      <c r="AW9" s="1"/>
      <c r="AX9" s="8" t="s">
        <v>101</v>
      </c>
      <c r="AY9" s="8" t="s">
        <v>148</v>
      </c>
      <c r="AZ9" s="8" t="s">
        <v>48</v>
      </c>
      <c r="BA9" s="10">
        <v>1</v>
      </c>
      <c r="BB9" s="9" t="str">
        <f t="shared" si="14"/>
        <v>SI</v>
      </c>
      <c r="BC9" s="9" t="str">
        <f t="shared" si="15"/>
        <v>SI</v>
      </c>
      <c r="BD9" s="1"/>
      <c r="BE9" s="8" t="s">
        <v>101</v>
      </c>
      <c r="BF9" s="8" t="s">
        <v>143</v>
      </c>
      <c r="BG9" s="8" t="s">
        <v>46</v>
      </c>
      <c r="BH9" s="10">
        <v>24</v>
      </c>
      <c r="BI9" s="9" t="str">
        <f t="shared" si="16"/>
        <v>NO</v>
      </c>
      <c r="BJ9" s="9" t="str">
        <f t="shared" si="17"/>
        <v>NO</v>
      </c>
      <c r="BK9" s="1"/>
      <c r="BL9" s="8" t="s">
        <v>101</v>
      </c>
      <c r="BM9" s="8" t="s">
        <v>81</v>
      </c>
      <c r="BN9" s="8" t="s">
        <v>74</v>
      </c>
      <c r="BO9" s="10">
        <v>11</v>
      </c>
      <c r="BP9" s="9" t="str">
        <f t="shared" si="18"/>
        <v>NO</v>
      </c>
      <c r="BQ9" s="9" t="str">
        <f t="shared" si="19"/>
        <v>NO</v>
      </c>
      <c r="BR9" s="1"/>
    </row>
    <row r="10" spans="1:70" ht="13.5" customHeight="1">
      <c r="A10" s="1" t="s">
        <v>101</v>
      </c>
      <c r="B10" s="1" t="s">
        <v>150</v>
      </c>
      <c r="C10" s="1" t="s">
        <v>61</v>
      </c>
      <c r="D10" s="9">
        <v>1</v>
      </c>
      <c r="E10" s="9" t="str">
        <f t="shared" si="0"/>
        <v>SI</v>
      </c>
      <c r="F10" s="9" t="str">
        <f t="shared" si="1"/>
        <v>SI</v>
      </c>
      <c r="G10" s="1"/>
      <c r="H10" s="1" t="s">
        <v>101</v>
      </c>
      <c r="I10" s="1" t="s">
        <v>151</v>
      </c>
      <c r="J10" s="1" t="s">
        <v>38</v>
      </c>
      <c r="K10" s="9">
        <v>1</v>
      </c>
      <c r="L10" s="9" t="str">
        <f t="shared" si="2"/>
        <v>SI</v>
      </c>
      <c r="M10" s="9" t="str">
        <f t="shared" si="3"/>
        <v>SI</v>
      </c>
      <c r="N10" s="1"/>
      <c r="O10" s="19" t="s">
        <v>101</v>
      </c>
      <c r="P10" s="19" t="s">
        <v>153</v>
      </c>
      <c r="Q10" s="19" t="s">
        <v>79</v>
      </c>
      <c r="R10" s="20">
        <v>1</v>
      </c>
      <c r="S10" s="15" t="str">
        <f t="shared" si="4"/>
        <v>SI</v>
      </c>
      <c r="T10" s="15" t="str">
        <f t="shared" si="5"/>
        <v>SI</v>
      </c>
      <c r="U10" s="1"/>
      <c r="V10" s="1" t="s">
        <v>101</v>
      </c>
      <c r="W10" s="1" t="s">
        <v>154</v>
      </c>
      <c r="X10" s="1" t="s">
        <v>138</v>
      </c>
      <c r="Y10" s="9">
        <v>1</v>
      </c>
      <c r="Z10" s="9" t="str">
        <f t="shared" si="6"/>
        <v>SI</v>
      </c>
      <c r="AA10" s="9" t="str">
        <f t="shared" si="7"/>
        <v>SI</v>
      </c>
      <c r="AB10" s="1"/>
      <c r="AC10" s="8" t="s">
        <v>101</v>
      </c>
      <c r="AD10" s="8" t="s">
        <v>121</v>
      </c>
      <c r="AE10" s="8" t="s">
        <v>55</v>
      </c>
      <c r="AF10" s="10">
        <v>6</v>
      </c>
      <c r="AG10" s="9" t="str">
        <f t="shared" si="8"/>
        <v>SI</v>
      </c>
      <c r="AH10" s="9" t="str">
        <f t="shared" si="9"/>
        <v>NO</v>
      </c>
      <c r="AI10" s="1"/>
      <c r="AJ10" s="1" t="s">
        <v>101</v>
      </c>
      <c r="AK10" s="1" t="s">
        <v>157</v>
      </c>
      <c r="AL10" s="1" t="s">
        <v>61</v>
      </c>
      <c r="AM10" s="9">
        <v>4</v>
      </c>
      <c r="AN10" s="9" t="str">
        <f t="shared" si="10"/>
        <v>SI</v>
      </c>
      <c r="AO10" s="9" t="str">
        <f t="shared" si="11"/>
        <v>SI</v>
      </c>
      <c r="AP10" s="1"/>
      <c r="AQ10" s="8" t="s">
        <v>101</v>
      </c>
      <c r="AR10" s="8" t="s">
        <v>159</v>
      </c>
      <c r="AS10" s="8" t="s">
        <v>36</v>
      </c>
      <c r="AT10" s="10">
        <v>10</v>
      </c>
      <c r="AU10" s="9" t="str">
        <f t="shared" si="12"/>
        <v>SI</v>
      </c>
      <c r="AV10" s="9" t="str">
        <f t="shared" si="13"/>
        <v>NO</v>
      </c>
      <c r="AW10" s="1"/>
      <c r="AX10" s="8" t="s">
        <v>101</v>
      </c>
      <c r="AY10" s="8" t="s">
        <v>126</v>
      </c>
      <c r="AZ10" s="8" t="s">
        <v>38</v>
      </c>
      <c r="BA10" s="10">
        <v>11</v>
      </c>
      <c r="BB10" s="9" t="str">
        <f t="shared" si="14"/>
        <v>NO</v>
      </c>
      <c r="BC10" s="9" t="str">
        <f t="shared" si="15"/>
        <v>NO</v>
      </c>
      <c r="BD10" s="1"/>
      <c r="BE10" s="8" t="s">
        <v>101</v>
      </c>
      <c r="BF10" s="8" t="s">
        <v>127</v>
      </c>
      <c r="BG10" s="8" t="s">
        <v>59</v>
      </c>
      <c r="BH10" s="10">
        <v>18</v>
      </c>
      <c r="BI10" s="9" t="str">
        <f t="shared" si="16"/>
        <v>NO</v>
      </c>
      <c r="BJ10" s="9" t="str">
        <f t="shared" si="17"/>
        <v>NO</v>
      </c>
      <c r="BK10" s="1"/>
      <c r="BL10" s="8" t="s">
        <v>101</v>
      </c>
      <c r="BM10" s="8" t="s">
        <v>139</v>
      </c>
      <c r="BN10" s="8" t="s">
        <v>38</v>
      </c>
      <c r="BO10" s="10">
        <v>4</v>
      </c>
      <c r="BP10" s="9" t="str">
        <f t="shared" si="18"/>
        <v>SI</v>
      </c>
      <c r="BQ10" s="9" t="str">
        <f t="shared" si="19"/>
        <v>SI</v>
      </c>
      <c r="BR10" s="1"/>
    </row>
    <row r="11" spans="1:70" ht="13.5" customHeight="1">
      <c r="A11" s="1" t="s">
        <v>101</v>
      </c>
      <c r="B11" s="1" t="s">
        <v>160</v>
      </c>
      <c r="C11" s="1" t="s">
        <v>38</v>
      </c>
      <c r="D11" s="9">
        <v>1</v>
      </c>
      <c r="E11" s="9" t="str">
        <f t="shared" si="0"/>
        <v>SI</v>
      </c>
      <c r="F11" s="9" t="str">
        <f t="shared" si="1"/>
        <v>SI</v>
      </c>
      <c r="G11" s="1"/>
      <c r="H11" s="1" t="s">
        <v>101</v>
      </c>
      <c r="I11" s="1" t="s">
        <v>146</v>
      </c>
      <c r="J11" s="1" t="s">
        <v>63</v>
      </c>
      <c r="K11" s="9">
        <v>20</v>
      </c>
      <c r="L11" s="9" t="str">
        <f t="shared" si="2"/>
        <v>NO</v>
      </c>
      <c r="M11" s="9" t="str">
        <f t="shared" si="3"/>
        <v>NO</v>
      </c>
      <c r="N11" s="1"/>
      <c r="O11" s="8" t="s">
        <v>101</v>
      </c>
      <c r="P11" s="8" t="s">
        <v>151</v>
      </c>
      <c r="Q11" s="8" t="s">
        <v>38</v>
      </c>
      <c r="R11" s="10">
        <v>1</v>
      </c>
      <c r="S11" s="9" t="str">
        <f t="shared" si="4"/>
        <v>SI</v>
      </c>
      <c r="T11" s="9" t="str">
        <f t="shared" si="5"/>
        <v>SI</v>
      </c>
      <c r="U11" s="1"/>
      <c r="V11" s="1" t="s">
        <v>101</v>
      </c>
      <c r="W11" s="1" t="s">
        <v>163</v>
      </c>
      <c r="X11" s="1" t="s">
        <v>69</v>
      </c>
      <c r="Y11" s="9">
        <v>5</v>
      </c>
      <c r="Z11" s="9" t="str">
        <f t="shared" si="6"/>
        <v>SI</v>
      </c>
      <c r="AA11" s="9" t="str">
        <f t="shared" si="7"/>
        <v>SI</v>
      </c>
      <c r="AB11" s="1"/>
      <c r="AC11" s="8" t="s">
        <v>101</v>
      </c>
      <c r="AD11" s="8" t="s">
        <v>158</v>
      </c>
      <c r="AE11" s="8" t="s">
        <v>138</v>
      </c>
      <c r="AF11" s="10">
        <v>3</v>
      </c>
      <c r="AG11" s="9" t="str">
        <f t="shared" si="8"/>
        <v>SI</v>
      </c>
      <c r="AH11" s="9" t="str">
        <f t="shared" si="9"/>
        <v>SI</v>
      </c>
      <c r="AI11" s="1"/>
      <c r="AJ11" s="1" t="s">
        <v>101</v>
      </c>
      <c r="AK11" s="1" t="s">
        <v>168</v>
      </c>
      <c r="AL11" s="1" t="s">
        <v>41</v>
      </c>
      <c r="AM11" s="9">
        <v>1</v>
      </c>
      <c r="AN11" s="9" t="str">
        <f t="shared" si="10"/>
        <v>SI</v>
      </c>
      <c r="AO11" s="9" t="str">
        <f t="shared" si="11"/>
        <v>SI</v>
      </c>
      <c r="AP11" s="1"/>
      <c r="AQ11" s="8" t="s">
        <v>101</v>
      </c>
      <c r="AR11" s="8" t="s">
        <v>136</v>
      </c>
      <c r="AS11" s="8" t="s">
        <v>71</v>
      </c>
      <c r="AT11" s="10">
        <v>1</v>
      </c>
      <c r="AU11" s="9" t="str">
        <f t="shared" si="12"/>
        <v>SI</v>
      </c>
      <c r="AV11" s="9" t="str">
        <f t="shared" si="13"/>
        <v>SI</v>
      </c>
      <c r="AW11" s="1"/>
      <c r="AX11" s="19" t="s">
        <v>101</v>
      </c>
      <c r="AY11" s="19" t="s">
        <v>132</v>
      </c>
      <c r="AZ11" s="19" t="s">
        <v>63</v>
      </c>
      <c r="BA11" s="20">
        <v>2</v>
      </c>
      <c r="BB11" s="15" t="str">
        <f t="shared" si="14"/>
        <v>SI</v>
      </c>
      <c r="BC11" s="15" t="str">
        <f t="shared" si="15"/>
        <v>SI</v>
      </c>
      <c r="BD11" s="1"/>
      <c r="BE11" s="8" t="s">
        <v>101</v>
      </c>
      <c r="BF11" s="8" t="s">
        <v>158</v>
      </c>
      <c r="BG11" s="8" t="s">
        <v>138</v>
      </c>
      <c r="BH11" s="10">
        <v>1</v>
      </c>
      <c r="BI11" s="9" t="str">
        <f t="shared" si="16"/>
        <v>SI</v>
      </c>
      <c r="BJ11" s="9" t="str">
        <f t="shared" si="17"/>
        <v>SI</v>
      </c>
      <c r="BK11" s="1"/>
      <c r="BL11" s="8" t="s">
        <v>101</v>
      </c>
      <c r="BM11" s="8" t="s">
        <v>171</v>
      </c>
      <c r="BN11" s="8" t="s">
        <v>48</v>
      </c>
      <c r="BO11" s="10">
        <v>1</v>
      </c>
      <c r="BP11" s="9" t="str">
        <f t="shared" si="18"/>
        <v>SI</v>
      </c>
      <c r="BQ11" s="9" t="str">
        <f t="shared" si="19"/>
        <v>SI</v>
      </c>
      <c r="BR11" s="1"/>
    </row>
    <row r="12" spans="1:70" ht="13.5" customHeight="1">
      <c r="A12" s="1" t="s">
        <v>101</v>
      </c>
      <c r="B12" s="1" t="s">
        <v>172</v>
      </c>
      <c r="C12" s="1" t="s">
        <v>50</v>
      </c>
      <c r="D12" s="9">
        <v>1</v>
      </c>
      <c r="E12" s="9" t="str">
        <f t="shared" si="0"/>
        <v>SI</v>
      </c>
      <c r="F12" s="9" t="str">
        <f t="shared" si="1"/>
        <v>SI</v>
      </c>
      <c r="G12" s="1"/>
      <c r="H12" s="1" t="s">
        <v>101</v>
      </c>
      <c r="I12" s="1" t="s">
        <v>173</v>
      </c>
      <c r="J12" s="1" t="s">
        <v>63</v>
      </c>
      <c r="K12" s="9">
        <v>1</v>
      </c>
      <c r="L12" s="9" t="str">
        <f t="shared" si="2"/>
        <v>SI</v>
      </c>
      <c r="M12" s="9" t="str">
        <f t="shared" si="3"/>
        <v>SI</v>
      </c>
      <c r="N12" s="1"/>
      <c r="O12" s="8" t="s">
        <v>101</v>
      </c>
      <c r="P12" s="8" t="s">
        <v>174</v>
      </c>
      <c r="Q12" s="8" t="s">
        <v>36</v>
      </c>
      <c r="R12" s="10">
        <v>1</v>
      </c>
      <c r="S12" s="9" t="str">
        <f t="shared" si="4"/>
        <v>SI</v>
      </c>
      <c r="T12" s="9" t="str">
        <f t="shared" si="5"/>
        <v>SI</v>
      </c>
      <c r="U12" s="1"/>
      <c r="V12" s="13" t="s">
        <v>101</v>
      </c>
      <c r="W12" s="13" t="s">
        <v>157</v>
      </c>
      <c r="X12" s="13" t="s">
        <v>61</v>
      </c>
      <c r="Y12" s="15">
        <v>3</v>
      </c>
      <c r="Z12" s="15" t="str">
        <f t="shared" si="6"/>
        <v>SI</v>
      </c>
      <c r="AA12" s="15" t="str">
        <f t="shared" si="7"/>
        <v>SI</v>
      </c>
      <c r="AB12" s="1"/>
      <c r="AC12" s="8" t="s">
        <v>101</v>
      </c>
      <c r="AD12" s="8" t="s">
        <v>175</v>
      </c>
      <c r="AE12" s="8" t="s">
        <v>63</v>
      </c>
      <c r="AF12" s="10">
        <v>2</v>
      </c>
      <c r="AG12" s="9" t="str">
        <f t="shared" si="8"/>
        <v>SI</v>
      </c>
      <c r="AH12" s="9" t="str">
        <f t="shared" si="9"/>
        <v>SI</v>
      </c>
      <c r="AI12" s="1"/>
      <c r="AJ12" s="1" t="s">
        <v>101</v>
      </c>
      <c r="AK12" s="1" t="s">
        <v>176</v>
      </c>
      <c r="AL12" s="1" t="s">
        <v>33</v>
      </c>
      <c r="AM12" s="9">
        <v>5</v>
      </c>
      <c r="AN12" s="9" t="str">
        <f t="shared" si="10"/>
        <v>SI</v>
      </c>
      <c r="AO12" s="9" t="str">
        <f t="shared" si="11"/>
        <v>SI</v>
      </c>
      <c r="AP12" s="1"/>
      <c r="AQ12" s="19" t="s">
        <v>101</v>
      </c>
      <c r="AR12" s="19" t="s">
        <v>154</v>
      </c>
      <c r="AS12" s="19" t="s">
        <v>138</v>
      </c>
      <c r="AT12" s="20">
        <v>1</v>
      </c>
      <c r="AU12" s="15" t="str">
        <f t="shared" si="12"/>
        <v>SI</v>
      </c>
      <c r="AV12" s="15" t="str">
        <f t="shared" si="13"/>
        <v>SI</v>
      </c>
      <c r="AW12" s="1"/>
      <c r="AX12" s="8" t="s">
        <v>101</v>
      </c>
      <c r="AY12" s="8" t="s">
        <v>178</v>
      </c>
      <c r="AZ12" s="8" t="s">
        <v>38</v>
      </c>
      <c r="BA12" s="10">
        <v>2</v>
      </c>
      <c r="BB12" s="9" t="str">
        <f t="shared" si="14"/>
        <v>SI</v>
      </c>
      <c r="BC12" s="9" t="str">
        <f t="shared" si="15"/>
        <v>SI</v>
      </c>
      <c r="BD12" s="1"/>
      <c r="BE12" s="8" t="s">
        <v>101</v>
      </c>
      <c r="BF12" s="8" t="s">
        <v>142</v>
      </c>
      <c r="BG12" s="8" t="s">
        <v>104</v>
      </c>
      <c r="BH12" s="10">
        <v>2</v>
      </c>
      <c r="BI12" s="9" t="str">
        <f t="shared" si="16"/>
        <v>SI</v>
      </c>
      <c r="BJ12" s="9" t="str">
        <f t="shared" si="17"/>
        <v>SI</v>
      </c>
      <c r="BK12" s="1"/>
      <c r="BL12" s="8" t="s">
        <v>101</v>
      </c>
      <c r="BM12" s="8" t="s">
        <v>180</v>
      </c>
      <c r="BN12" s="8" t="s">
        <v>63</v>
      </c>
      <c r="BO12" s="10">
        <v>1</v>
      </c>
      <c r="BP12" s="9" t="str">
        <f t="shared" si="18"/>
        <v>SI</v>
      </c>
      <c r="BQ12" s="9" t="str">
        <f t="shared" si="19"/>
        <v>SI</v>
      </c>
      <c r="BR12" s="1"/>
    </row>
    <row r="13" spans="1:70" ht="13.5" customHeight="1">
      <c r="A13" s="13" t="s">
        <v>101</v>
      </c>
      <c r="B13" s="13" t="s">
        <v>51</v>
      </c>
      <c r="C13" s="13" t="s">
        <v>33</v>
      </c>
      <c r="D13" s="15">
        <v>8</v>
      </c>
      <c r="E13" s="15" t="str">
        <f t="shared" si="0"/>
        <v>SI</v>
      </c>
      <c r="F13" s="15" t="str">
        <f t="shared" si="1"/>
        <v>NO</v>
      </c>
      <c r="G13" s="1"/>
      <c r="H13" s="1" t="s">
        <v>101</v>
      </c>
      <c r="I13" s="1" t="s">
        <v>183</v>
      </c>
      <c r="J13" s="1" t="s">
        <v>50</v>
      </c>
      <c r="K13" s="9">
        <v>6</v>
      </c>
      <c r="L13" s="9" t="str">
        <f t="shared" si="2"/>
        <v>SI</v>
      </c>
      <c r="M13" s="9" t="str">
        <f t="shared" si="3"/>
        <v>NO</v>
      </c>
      <c r="N13" s="1"/>
      <c r="O13" s="8" t="s">
        <v>101</v>
      </c>
      <c r="P13" s="8" t="s">
        <v>185</v>
      </c>
      <c r="Q13" s="8" t="s">
        <v>33</v>
      </c>
      <c r="R13" s="10">
        <v>1</v>
      </c>
      <c r="S13" s="9" t="str">
        <f t="shared" si="4"/>
        <v>SI</v>
      </c>
      <c r="T13" s="9" t="str">
        <f t="shared" si="5"/>
        <v>SI</v>
      </c>
      <c r="U13" s="1"/>
      <c r="V13" s="1" t="s">
        <v>101</v>
      </c>
      <c r="W13" s="1" t="s">
        <v>186</v>
      </c>
      <c r="X13" s="1" t="s">
        <v>69</v>
      </c>
      <c r="Y13" s="9">
        <v>8</v>
      </c>
      <c r="Z13" s="9" t="str">
        <f t="shared" si="6"/>
        <v>SI</v>
      </c>
      <c r="AA13" s="9" t="str">
        <f t="shared" si="7"/>
        <v>NO</v>
      </c>
      <c r="AB13" s="1"/>
      <c r="AC13" s="13" t="s">
        <v>101</v>
      </c>
      <c r="AD13" s="13" t="s">
        <v>51</v>
      </c>
      <c r="AE13" s="13" t="s">
        <v>33</v>
      </c>
      <c r="AF13" s="15">
        <v>1</v>
      </c>
      <c r="AG13" s="15" t="str">
        <f t="shared" si="8"/>
        <v>SI</v>
      </c>
      <c r="AH13" s="15" t="str">
        <f t="shared" si="9"/>
        <v>SI</v>
      </c>
      <c r="AI13" s="1"/>
      <c r="AJ13" s="1" t="s">
        <v>101</v>
      </c>
      <c r="AK13" s="1" t="s">
        <v>188</v>
      </c>
      <c r="AL13" s="1" t="s">
        <v>46</v>
      </c>
      <c r="AM13" s="9">
        <v>1</v>
      </c>
      <c r="AN13" s="9" t="str">
        <f t="shared" si="10"/>
        <v>SI</v>
      </c>
      <c r="AO13" s="9" t="str">
        <f t="shared" si="11"/>
        <v>SI</v>
      </c>
      <c r="AP13" s="1"/>
      <c r="AQ13" s="8" t="s">
        <v>101</v>
      </c>
      <c r="AR13" s="8" t="s">
        <v>163</v>
      </c>
      <c r="AS13" s="8" t="s">
        <v>69</v>
      </c>
      <c r="AT13" s="10">
        <v>1</v>
      </c>
      <c r="AU13" s="9" t="str">
        <f t="shared" si="12"/>
        <v>SI</v>
      </c>
      <c r="AV13" s="9" t="str">
        <f t="shared" si="13"/>
        <v>SI</v>
      </c>
      <c r="AW13" s="1"/>
      <c r="AX13" s="8" t="s">
        <v>101</v>
      </c>
      <c r="AY13" s="8" t="s">
        <v>186</v>
      </c>
      <c r="AZ13" s="8" t="s">
        <v>69</v>
      </c>
      <c r="BA13" s="10">
        <v>1</v>
      </c>
      <c r="BB13" s="9" t="str">
        <f t="shared" si="14"/>
        <v>SI</v>
      </c>
      <c r="BC13" s="9" t="str">
        <f t="shared" si="15"/>
        <v>SI</v>
      </c>
      <c r="BD13" s="1"/>
      <c r="BE13" s="8" t="s">
        <v>101</v>
      </c>
      <c r="BF13" s="8" t="s">
        <v>186</v>
      </c>
      <c r="BG13" s="8" t="s">
        <v>69</v>
      </c>
      <c r="BH13" s="10">
        <v>3</v>
      </c>
      <c r="BI13" s="9" t="str">
        <f t="shared" si="16"/>
        <v>SI</v>
      </c>
      <c r="BJ13" s="9" t="str">
        <f t="shared" si="17"/>
        <v>SI</v>
      </c>
      <c r="BK13" s="1"/>
      <c r="BL13" s="8" t="s">
        <v>101</v>
      </c>
      <c r="BM13" s="8" t="s">
        <v>192</v>
      </c>
      <c r="BN13" s="8" t="s">
        <v>59</v>
      </c>
      <c r="BO13" s="10">
        <v>3</v>
      </c>
      <c r="BP13" s="9" t="str">
        <f t="shared" si="18"/>
        <v>SI</v>
      </c>
      <c r="BQ13" s="9" t="str">
        <f t="shared" si="19"/>
        <v>SI</v>
      </c>
      <c r="BR13" s="1"/>
    </row>
    <row r="14" spans="1:70" ht="13.5" customHeight="1">
      <c r="A14" s="1" t="s">
        <v>194</v>
      </c>
      <c r="B14" s="1" t="s">
        <v>195</v>
      </c>
      <c r="C14" s="1" t="s">
        <v>48</v>
      </c>
      <c r="D14" s="9">
        <v>42</v>
      </c>
      <c r="E14" s="9" t="str">
        <f t="shared" si="0"/>
        <v>NO</v>
      </c>
      <c r="F14" s="9" t="str">
        <f t="shared" si="1"/>
        <v>NO</v>
      </c>
      <c r="G14" s="1"/>
      <c r="H14" s="13" t="s">
        <v>194</v>
      </c>
      <c r="I14" s="13" t="s">
        <v>118</v>
      </c>
      <c r="J14" s="13" t="s">
        <v>74</v>
      </c>
      <c r="K14" s="15">
        <v>1</v>
      </c>
      <c r="L14" s="15" t="str">
        <f t="shared" si="2"/>
        <v>SI</v>
      </c>
      <c r="M14" s="15" t="str">
        <f t="shared" si="3"/>
        <v>SI</v>
      </c>
      <c r="N14" s="1"/>
      <c r="O14" s="8" t="s">
        <v>194</v>
      </c>
      <c r="P14" s="8" t="s">
        <v>197</v>
      </c>
      <c r="Q14" s="8" t="s">
        <v>38</v>
      </c>
      <c r="R14" s="10">
        <v>38</v>
      </c>
      <c r="S14" s="9" t="str">
        <f t="shared" si="4"/>
        <v>NO</v>
      </c>
      <c r="T14" s="9" t="str">
        <f t="shared" si="5"/>
        <v>NO</v>
      </c>
      <c r="U14" s="1"/>
      <c r="V14" s="1" t="s">
        <v>194</v>
      </c>
      <c r="W14" s="1" t="s">
        <v>199</v>
      </c>
      <c r="X14" s="1" t="s">
        <v>36</v>
      </c>
      <c r="Y14" s="9">
        <v>45</v>
      </c>
      <c r="Z14" s="9" t="str">
        <f t="shared" si="6"/>
        <v>NO</v>
      </c>
      <c r="AA14" s="9" t="str">
        <f t="shared" si="7"/>
        <v>NO</v>
      </c>
      <c r="AB14" s="1"/>
      <c r="AC14" s="13" t="s">
        <v>194</v>
      </c>
      <c r="AD14" s="13" t="s">
        <v>201</v>
      </c>
      <c r="AE14" s="13" t="s">
        <v>33</v>
      </c>
      <c r="AF14" s="15">
        <v>7</v>
      </c>
      <c r="AG14" s="15" t="str">
        <f t="shared" si="8"/>
        <v>SI</v>
      </c>
      <c r="AH14" s="15" t="str">
        <f t="shared" si="9"/>
        <v>SI</v>
      </c>
      <c r="AI14" s="1"/>
      <c r="AJ14" s="1" t="s">
        <v>194</v>
      </c>
      <c r="AK14" s="1" t="s">
        <v>170</v>
      </c>
      <c r="AL14" s="1" t="s">
        <v>46</v>
      </c>
      <c r="AM14" s="9">
        <v>66</v>
      </c>
      <c r="AN14" s="9" t="str">
        <f t="shared" si="10"/>
        <v>NO</v>
      </c>
      <c r="AO14" s="9" t="str">
        <f t="shared" si="11"/>
        <v>NO</v>
      </c>
      <c r="AP14" s="1"/>
      <c r="AQ14" s="19" t="s">
        <v>194</v>
      </c>
      <c r="AR14" s="19" t="s">
        <v>199</v>
      </c>
      <c r="AS14" s="19" t="s">
        <v>36</v>
      </c>
      <c r="AT14" s="20">
        <v>2</v>
      </c>
      <c r="AU14" s="15" t="str">
        <f t="shared" si="12"/>
        <v>SI</v>
      </c>
      <c r="AV14" s="15" t="str">
        <f t="shared" si="13"/>
        <v>SI</v>
      </c>
      <c r="AW14" s="1"/>
      <c r="AX14" s="8" t="s">
        <v>194</v>
      </c>
      <c r="AY14" s="8" t="s">
        <v>206</v>
      </c>
      <c r="AZ14" s="8" t="s">
        <v>55</v>
      </c>
      <c r="BA14" s="10">
        <v>68</v>
      </c>
      <c r="BB14" s="9" t="str">
        <f t="shared" si="14"/>
        <v>NO</v>
      </c>
      <c r="BC14" s="9" t="str">
        <f t="shared" si="15"/>
        <v>NO</v>
      </c>
      <c r="BD14" s="1"/>
      <c r="BE14" s="8" t="s">
        <v>194</v>
      </c>
      <c r="BF14" s="8" t="s">
        <v>44</v>
      </c>
      <c r="BG14" s="8" t="s">
        <v>33</v>
      </c>
      <c r="BH14" s="10">
        <v>14</v>
      </c>
      <c r="BI14" s="9" t="str">
        <f t="shared" si="16"/>
        <v>SI</v>
      </c>
      <c r="BJ14" s="9" t="str">
        <f t="shared" si="17"/>
        <v>NO</v>
      </c>
      <c r="BK14" s="1"/>
      <c r="BL14" s="8" t="s">
        <v>194</v>
      </c>
      <c r="BM14" s="8" t="s">
        <v>208</v>
      </c>
      <c r="BN14" s="8" t="s">
        <v>74</v>
      </c>
      <c r="BO14" s="10">
        <v>25</v>
      </c>
      <c r="BP14" s="9" t="str">
        <f t="shared" si="18"/>
        <v>NO</v>
      </c>
      <c r="BQ14" s="9" t="str">
        <f t="shared" si="19"/>
        <v>NO</v>
      </c>
      <c r="BR14" s="1"/>
    </row>
    <row r="15" spans="1:70" ht="13.5" customHeight="1">
      <c r="A15" s="1" t="s">
        <v>194</v>
      </c>
      <c r="B15" s="1" t="s">
        <v>210</v>
      </c>
      <c r="C15" s="1" t="s">
        <v>59</v>
      </c>
      <c r="D15" s="9">
        <v>71</v>
      </c>
      <c r="E15" s="9" t="str">
        <f t="shared" si="0"/>
        <v>NO</v>
      </c>
      <c r="F15" s="9" t="str">
        <f t="shared" si="1"/>
        <v>NO</v>
      </c>
      <c r="G15" s="1"/>
      <c r="H15" s="1" t="s">
        <v>194</v>
      </c>
      <c r="I15" s="1" t="s">
        <v>201</v>
      </c>
      <c r="J15" s="1" t="s">
        <v>33</v>
      </c>
      <c r="K15" s="9">
        <v>50</v>
      </c>
      <c r="L15" s="9" t="str">
        <f t="shared" si="2"/>
        <v>NO</v>
      </c>
      <c r="M15" s="9" t="str">
        <f t="shared" si="3"/>
        <v>NO</v>
      </c>
      <c r="N15" s="1"/>
      <c r="O15" s="8" t="s">
        <v>194</v>
      </c>
      <c r="P15" s="8" t="s">
        <v>212</v>
      </c>
      <c r="Q15" s="8" t="s">
        <v>41</v>
      </c>
      <c r="R15" s="10">
        <v>3</v>
      </c>
      <c r="S15" s="9" t="str">
        <f t="shared" si="4"/>
        <v>SI</v>
      </c>
      <c r="T15" s="9" t="str">
        <f t="shared" si="5"/>
        <v>SI</v>
      </c>
      <c r="U15" s="1"/>
      <c r="V15" s="1" t="s">
        <v>194</v>
      </c>
      <c r="W15" s="1" t="s">
        <v>215</v>
      </c>
      <c r="X15" s="1" t="s">
        <v>38</v>
      </c>
      <c r="Y15" s="9">
        <v>26</v>
      </c>
      <c r="Z15" s="9" t="str">
        <f t="shared" si="6"/>
        <v>NO</v>
      </c>
      <c r="AA15" s="9" t="str">
        <f t="shared" si="7"/>
        <v>NO</v>
      </c>
      <c r="AB15" s="1"/>
      <c r="AC15" s="8" t="s">
        <v>194</v>
      </c>
      <c r="AD15" s="8" t="s">
        <v>216</v>
      </c>
      <c r="AE15" s="8" t="s">
        <v>36</v>
      </c>
      <c r="AF15" s="10">
        <v>9</v>
      </c>
      <c r="AG15" s="9" t="str">
        <f t="shared" si="8"/>
        <v>SI</v>
      </c>
      <c r="AH15" s="9" t="str">
        <f t="shared" si="9"/>
        <v>SI</v>
      </c>
      <c r="AI15" s="1"/>
      <c r="AJ15" s="1" t="s">
        <v>194</v>
      </c>
      <c r="AK15" s="1" t="s">
        <v>206</v>
      </c>
      <c r="AL15" s="1" t="s">
        <v>55</v>
      </c>
      <c r="AM15" s="9">
        <v>72</v>
      </c>
      <c r="AN15" s="9" t="str">
        <f t="shared" si="10"/>
        <v>NO</v>
      </c>
      <c r="AO15" s="9" t="str">
        <f t="shared" si="11"/>
        <v>NO</v>
      </c>
      <c r="AP15" s="1"/>
      <c r="AQ15" s="8" t="s">
        <v>194</v>
      </c>
      <c r="AR15" s="8" t="s">
        <v>217</v>
      </c>
      <c r="AS15" s="8" t="s">
        <v>33</v>
      </c>
      <c r="AT15" s="10">
        <v>32</v>
      </c>
      <c r="AU15" s="9" t="str">
        <f t="shared" si="12"/>
        <v>NO</v>
      </c>
      <c r="AV15" s="9" t="str">
        <f t="shared" si="13"/>
        <v>NO</v>
      </c>
      <c r="AW15" s="1"/>
      <c r="AX15" s="8" t="s">
        <v>194</v>
      </c>
      <c r="AY15" s="8" t="s">
        <v>218</v>
      </c>
      <c r="AZ15" s="8" t="s">
        <v>38</v>
      </c>
      <c r="BA15" s="10">
        <v>60</v>
      </c>
      <c r="BB15" s="9" t="str">
        <f t="shared" si="14"/>
        <v>NO</v>
      </c>
      <c r="BC15" s="9" t="str">
        <f t="shared" si="15"/>
        <v>NO</v>
      </c>
      <c r="BD15" s="1"/>
      <c r="BE15" s="8" t="s">
        <v>194</v>
      </c>
      <c r="BF15" s="8" t="s">
        <v>219</v>
      </c>
      <c r="BG15" s="8" t="s">
        <v>55</v>
      </c>
      <c r="BH15" s="10">
        <v>26</v>
      </c>
      <c r="BI15" s="9" t="str">
        <f t="shared" si="16"/>
        <v>NO</v>
      </c>
      <c r="BJ15" s="9" t="str">
        <f t="shared" si="17"/>
        <v>NO</v>
      </c>
      <c r="BK15" s="1"/>
      <c r="BL15" s="8" t="s">
        <v>194</v>
      </c>
      <c r="BM15" s="8" t="s">
        <v>221</v>
      </c>
      <c r="BN15" s="8" t="s">
        <v>48</v>
      </c>
      <c r="BO15" s="10">
        <v>39</v>
      </c>
      <c r="BP15" s="9" t="str">
        <f t="shared" si="18"/>
        <v>NO</v>
      </c>
      <c r="BQ15" s="9" t="str">
        <f t="shared" si="19"/>
        <v>NO</v>
      </c>
      <c r="BR15" s="1"/>
    </row>
    <row r="16" spans="1:70" ht="13.5" customHeight="1">
      <c r="A16" s="1" t="s">
        <v>194</v>
      </c>
      <c r="B16" s="1" t="s">
        <v>223</v>
      </c>
      <c r="C16" s="1" t="s">
        <v>41</v>
      </c>
      <c r="D16" s="9">
        <v>47</v>
      </c>
      <c r="E16" s="9" t="str">
        <f t="shared" si="0"/>
        <v>NO</v>
      </c>
      <c r="F16" s="9" t="str">
        <f t="shared" si="1"/>
        <v>NO</v>
      </c>
      <c r="G16" s="1"/>
      <c r="H16" s="1" t="s">
        <v>194</v>
      </c>
      <c r="I16" s="1" t="s">
        <v>224</v>
      </c>
      <c r="J16" s="1" t="s">
        <v>59</v>
      </c>
      <c r="K16" s="9">
        <v>1</v>
      </c>
      <c r="L16" s="9" t="str">
        <f t="shared" si="2"/>
        <v>SI</v>
      </c>
      <c r="M16" s="9" t="str">
        <f t="shared" si="3"/>
        <v>SI</v>
      </c>
      <c r="N16" s="1"/>
      <c r="O16" s="19" t="s">
        <v>194</v>
      </c>
      <c r="P16" s="19" t="s">
        <v>201</v>
      </c>
      <c r="Q16" s="19" t="s">
        <v>33</v>
      </c>
      <c r="R16" s="20">
        <v>8</v>
      </c>
      <c r="S16" s="15" t="str">
        <f t="shared" si="4"/>
        <v>SI</v>
      </c>
      <c r="T16" s="15" t="str">
        <f t="shared" si="5"/>
        <v>SI</v>
      </c>
      <c r="U16" s="1"/>
      <c r="V16" s="1" t="s">
        <v>194</v>
      </c>
      <c r="W16" s="1" t="s">
        <v>226</v>
      </c>
      <c r="X16" s="1" t="s">
        <v>63</v>
      </c>
      <c r="Y16" s="9">
        <v>15</v>
      </c>
      <c r="Z16" s="9" t="str">
        <f t="shared" si="6"/>
        <v>SI</v>
      </c>
      <c r="AA16" s="9" t="str">
        <f t="shared" si="7"/>
        <v>NO</v>
      </c>
      <c r="AB16" s="1"/>
      <c r="AC16" s="8" t="s">
        <v>194</v>
      </c>
      <c r="AD16" s="8" t="s">
        <v>227</v>
      </c>
      <c r="AE16" s="8" t="s">
        <v>71</v>
      </c>
      <c r="AF16" s="10">
        <v>6</v>
      </c>
      <c r="AG16" s="9" t="str">
        <f t="shared" si="8"/>
        <v>SI</v>
      </c>
      <c r="AH16" s="9" t="str">
        <f t="shared" si="9"/>
        <v>SI</v>
      </c>
      <c r="AI16" s="1"/>
      <c r="AJ16" s="1" t="s">
        <v>194</v>
      </c>
      <c r="AK16" s="1" t="s">
        <v>229</v>
      </c>
      <c r="AL16" s="1" t="s">
        <v>36</v>
      </c>
      <c r="AM16" s="9">
        <v>1</v>
      </c>
      <c r="AN16" s="9" t="str">
        <f t="shared" si="10"/>
        <v>SI</v>
      </c>
      <c r="AO16" s="9" t="str">
        <f t="shared" si="11"/>
        <v>SI</v>
      </c>
      <c r="AP16" s="1"/>
      <c r="AQ16" s="8" t="s">
        <v>194</v>
      </c>
      <c r="AR16" s="8" t="s">
        <v>231</v>
      </c>
      <c r="AS16" s="8" t="s">
        <v>38</v>
      </c>
      <c r="AT16" s="10">
        <v>32</v>
      </c>
      <c r="AU16" s="9" t="str">
        <f t="shared" si="12"/>
        <v>NO</v>
      </c>
      <c r="AV16" s="9" t="str">
        <f t="shared" si="13"/>
        <v>NO</v>
      </c>
      <c r="AW16" s="1"/>
      <c r="AX16" s="19" t="s">
        <v>194</v>
      </c>
      <c r="AY16" s="19" t="s">
        <v>181</v>
      </c>
      <c r="AZ16" s="19" t="s">
        <v>46</v>
      </c>
      <c r="BA16" s="20">
        <v>10</v>
      </c>
      <c r="BB16" s="15" t="str">
        <f t="shared" si="14"/>
        <v>SI</v>
      </c>
      <c r="BC16" s="15" t="str">
        <f t="shared" si="15"/>
        <v>SI</v>
      </c>
      <c r="BD16" s="1"/>
      <c r="BE16" s="8" t="s">
        <v>194</v>
      </c>
      <c r="BF16" s="8" t="s">
        <v>232</v>
      </c>
      <c r="BG16" s="8" t="s">
        <v>46</v>
      </c>
      <c r="BH16" s="10">
        <v>6</v>
      </c>
      <c r="BI16" s="9" t="str">
        <f t="shared" si="16"/>
        <v>SI</v>
      </c>
      <c r="BJ16" s="9" t="str">
        <f t="shared" si="17"/>
        <v>SI</v>
      </c>
      <c r="BK16" s="1"/>
      <c r="BL16" s="8" t="s">
        <v>194</v>
      </c>
      <c r="BM16" s="8" t="s">
        <v>233</v>
      </c>
      <c r="BN16" s="8" t="s">
        <v>36</v>
      </c>
      <c r="BO16" s="10">
        <v>1</v>
      </c>
      <c r="BP16" s="9" t="str">
        <f t="shared" si="18"/>
        <v>SI</v>
      </c>
      <c r="BQ16" s="9" t="str">
        <f t="shared" si="19"/>
        <v>SI</v>
      </c>
      <c r="BR16" s="1"/>
    </row>
    <row r="17" spans="1:70" ht="13.5" customHeight="1">
      <c r="A17" s="1" t="s">
        <v>194</v>
      </c>
      <c r="B17" s="1" t="s">
        <v>234</v>
      </c>
      <c r="C17" s="1" t="s">
        <v>55</v>
      </c>
      <c r="D17" s="9">
        <v>3</v>
      </c>
      <c r="E17" s="9" t="str">
        <f t="shared" si="0"/>
        <v>SI</v>
      </c>
      <c r="F17" s="9" t="str">
        <f t="shared" si="1"/>
        <v>SI</v>
      </c>
      <c r="G17" s="1"/>
      <c r="H17" s="1" t="s">
        <v>194</v>
      </c>
      <c r="I17" s="1" t="s">
        <v>216</v>
      </c>
      <c r="J17" s="1" t="s">
        <v>36</v>
      </c>
      <c r="K17" s="9">
        <v>13</v>
      </c>
      <c r="L17" s="9" t="str">
        <f t="shared" si="2"/>
        <v>SI</v>
      </c>
      <c r="M17" s="9" t="str">
        <f t="shared" si="3"/>
        <v>NO</v>
      </c>
      <c r="N17" s="1"/>
      <c r="O17" s="8" t="s">
        <v>194</v>
      </c>
      <c r="P17" s="8" t="s">
        <v>235</v>
      </c>
      <c r="Q17" s="8" t="s">
        <v>59</v>
      </c>
      <c r="R17" s="10">
        <v>56</v>
      </c>
      <c r="S17" s="9" t="str">
        <f t="shared" si="4"/>
        <v>NO</v>
      </c>
      <c r="T17" s="9" t="str">
        <f t="shared" si="5"/>
        <v>NO</v>
      </c>
      <c r="U17" s="1"/>
      <c r="V17" s="1" t="s">
        <v>194</v>
      </c>
      <c r="W17" s="1" t="s">
        <v>236</v>
      </c>
      <c r="X17" s="1" t="s">
        <v>69</v>
      </c>
      <c r="Y17" s="9">
        <v>6</v>
      </c>
      <c r="Z17" s="9" t="str">
        <f t="shared" si="6"/>
        <v>SI</v>
      </c>
      <c r="AA17" s="9" t="str">
        <f t="shared" si="7"/>
        <v>SI</v>
      </c>
      <c r="AB17" s="1"/>
      <c r="AC17" s="8" t="s">
        <v>194</v>
      </c>
      <c r="AD17" s="8" t="s">
        <v>237</v>
      </c>
      <c r="AE17" s="8" t="s">
        <v>90</v>
      </c>
      <c r="AF17" s="10">
        <v>1</v>
      </c>
      <c r="AG17" s="9" t="str">
        <f t="shared" si="8"/>
        <v>SI</v>
      </c>
      <c r="AH17" s="9" t="str">
        <f t="shared" si="9"/>
        <v>SI</v>
      </c>
      <c r="AI17" s="1"/>
      <c r="AJ17" s="1" t="s">
        <v>194</v>
      </c>
      <c r="AK17" s="1" t="s">
        <v>177</v>
      </c>
      <c r="AL17" s="1" t="s">
        <v>48</v>
      </c>
      <c r="AM17" s="9">
        <v>7</v>
      </c>
      <c r="AN17" s="9" t="str">
        <f t="shared" si="10"/>
        <v>SI</v>
      </c>
      <c r="AO17" s="9" t="str">
        <f t="shared" si="11"/>
        <v>SI</v>
      </c>
      <c r="AP17" s="1"/>
      <c r="AQ17" s="8" t="s">
        <v>194</v>
      </c>
      <c r="AR17" s="8" t="s">
        <v>238</v>
      </c>
      <c r="AS17" s="8" t="s">
        <v>63</v>
      </c>
      <c r="AT17" s="10">
        <v>23</v>
      </c>
      <c r="AU17" s="9" t="str">
        <f t="shared" si="12"/>
        <v>NO</v>
      </c>
      <c r="AV17" s="9" t="str">
        <f t="shared" si="13"/>
        <v>NO</v>
      </c>
      <c r="AW17" s="1"/>
      <c r="AX17" s="8" t="s">
        <v>194</v>
      </c>
      <c r="AY17" s="8" t="s">
        <v>239</v>
      </c>
      <c r="AZ17" s="8" t="s">
        <v>38</v>
      </c>
      <c r="BA17" s="10">
        <v>16</v>
      </c>
      <c r="BB17" s="9" t="str">
        <f t="shared" si="14"/>
        <v>SI</v>
      </c>
      <c r="BC17" s="9" t="str">
        <f t="shared" si="15"/>
        <v>NO</v>
      </c>
      <c r="BD17" s="1"/>
      <c r="BE17" s="8" t="s">
        <v>194</v>
      </c>
      <c r="BF17" s="8" t="s">
        <v>240</v>
      </c>
      <c r="BG17" s="8" t="s">
        <v>69</v>
      </c>
      <c r="BH17" s="10">
        <v>10</v>
      </c>
      <c r="BI17" s="9" t="str">
        <f t="shared" si="16"/>
        <v>SI</v>
      </c>
      <c r="BJ17" s="9" t="str">
        <f t="shared" si="17"/>
        <v>SI</v>
      </c>
      <c r="BK17" s="1"/>
      <c r="BL17" s="8" t="s">
        <v>194</v>
      </c>
      <c r="BM17" s="8" t="s">
        <v>232</v>
      </c>
      <c r="BN17" s="8" t="s">
        <v>46</v>
      </c>
      <c r="BO17" s="10">
        <v>5</v>
      </c>
      <c r="BP17" s="9" t="str">
        <f t="shared" si="18"/>
        <v>SI</v>
      </c>
      <c r="BQ17" s="9" t="str">
        <f t="shared" si="19"/>
        <v>SI</v>
      </c>
      <c r="BR17" s="1"/>
    </row>
    <row r="18" spans="1:70" ht="13.5" customHeight="1">
      <c r="A18" s="1" t="s">
        <v>194</v>
      </c>
      <c r="B18" s="1" t="s">
        <v>84</v>
      </c>
      <c r="C18" s="1" t="s">
        <v>65</v>
      </c>
      <c r="D18" s="9">
        <v>17</v>
      </c>
      <c r="E18" s="9" t="str">
        <f t="shared" si="0"/>
        <v>SI</v>
      </c>
      <c r="F18" s="9" t="str">
        <f t="shared" si="1"/>
        <v>NO</v>
      </c>
      <c r="G18" s="1"/>
      <c r="H18" s="1" t="s">
        <v>194</v>
      </c>
      <c r="I18" s="1" t="s">
        <v>241</v>
      </c>
      <c r="J18" s="1" t="s">
        <v>55</v>
      </c>
      <c r="K18" s="9">
        <v>31</v>
      </c>
      <c r="L18" s="9" t="str">
        <f t="shared" si="2"/>
        <v>NO</v>
      </c>
      <c r="M18" s="9" t="str">
        <f t="shared" si="3"/>
        <v>NO</v>
      </c>
      <c r="N18" s="1"/>
      <c r="O18" s="8" t="s">
        <v>194</v>
      </c>
      <c r="P18" s="8" t="s">
        <v>226</v>
      </c>
      <c r="Q18" s="8" t="s">
        <v>63</v>
      </c>
      <c r="R18" s="10">
        <v>7</v>
      </c>
      <c r="S18" s="9" t="str">
        <f t="shared" si="4"/>
        <v>SI</v>
      </c>
      <c r="T18" s="9" t="str">
        <f t="shared" si="5"/>
        <v>SI</v>
      </c>
      <c r="U18" s="1"/>
      <c r="V18" s="13" t="s">
        <v>194</v>
      </c>
      <c r="W18" s="13" t="s">
        <v>203</v>
      </c>
      <c r="X18" s="13" t="s">
        <v>50</v>
      </c>
      <c r="Y18" s="15">
        <v>1</v>
      </c>
      <c r="Z18" s="15" t="str">
        <f t="shared" si="6"/>
        <v>SI</v>
      </c>
      <c r="AA18" s="15" t="str">
        <f t="shared" si="7"/>
        <v>SI</v>
      </c>
      <c r="AB18" s="1"/>
      <c r="AC18" s="8" t="s">
        <v>194</v>
      </c>
      <c r="AD18" s="8" t="s">
        <v>242</v>
      </c>
      <c r="AE18" s="8" t="s">
        <v>41</v>
      </c>
      <c r="AF18" s="10">
        <v>8</v>
      </c>
      <c r="AG18" s="9" t="str">
        <f t="shared" si="8"/>
        <v>SI</v>
      </c>
      <c r="AH18" s="9" t="str">
        <f t="shared" si="9"/>
        <v>SI</v>
      </c>
      <c r="AI18" s="1"/>
      <c r="AJ18" s="13" t="s">
        <v>194</v>
      </c>
      <c r="AK18" s="13" t="s">
        <v>243</v>
      </c>
      <c r="AL18" s="13" t="s">
        <v>55</v>
      </c>
      <c r="AM18" s="15">
        <v>2</v>
      </c>
      <c r="AN18" s="15" t="str">
        <f t="shared" si="10"/>
        <v>SI</v>
      </c>
      <c r="AO18" s="15" t="str">
        <f t="shared" si="11"/>
        <v>SI</v>
      </c>
      <c r="AP18" s="1"/>
      <c r="AQ18" s="8" t="s">
        <v>194</v>
      </c>
      <c r="AR18" s="8" t="s">
        <v>244</v>
      </c>
      <c r="AS18" s="8" t="s">
        <v>38</v>
      </c>
      <c r="AT18" s="10">
        <v>1</v>
      </c>
      <c r="AU18" s="9" t="str">
        <f t="shared" si="12"/>
        <v>SI</v>
      </c>
      <c r="AV18" s="9" t="str">
        <f t="shared" si="13"/>
        <v>SI</v>
      </c>
      <c r="AW18" s="1"/>
      <c r="AX18" s="8" t="s">
        <v>194</v>
      </c>
      <c r="AY18" s="8" t="s">
        <v>246</v>
      </c>
      <c r="AZ18" s="8" t="s">
        <v>138</v>
      </c>
      <c r="BA18" s="10">
        <v>11</v>
      </c>
      <c r="BB18" s="9" t="str">
        <f t="shared" si="14"/>
        <v>SI</v>
      </c>
      <c r="BC18" s="9" t="str">
        <f t="shared" si="15"/>
        <v>NO</v>
      </c>
      <c r="BD18" s="1"/>
      <c r="BE18" s="8" t="s">
        <v>194</v>
      </c>
      <c r="BF18" s="8" t="s">
        <v>248</v>
      </c>
      <c r="BG18" s="8" t="s">
        <v>48</v>
      </c>
      <c r="BH18" s="10">
        <v>5</v>
      </c>
      <c r="BI18" s="9" t="str">
        <f t="shared" si="16"/>
        <v>SI</v>
      </c>
      <c r="BJ18" s="9" t="str">
        <f t="shared" si="17"/>
        <v>SI</v>
      </c>
      <c r="BK18" s="1"/>
      <c r="BL18" s="8" t="s">
        <v>194</v>
      </c>
      <c r="BM18" s="8" t="s">
        <v>226</v>
      </c>
      <c r="BN18" s="8" t="s">
        <v>63</v>
      </c>
      <c r="BO18" s="10">
        <v>1</v>
      </c>
      <c r="BP18" s="9" t="str">
        <f t="shared" si="18"/>
        <v>SI</v>
      </c>
      <c r="BQ18" s="9" t="str">
        <f t="shared" si="19"/>
        <v>SI</v>
      </c>
      <c r="BR18" s="1"/>
    </row>
    <row r="19" spans="1:70" ht="13.5" customHeight="1">
      <c r="A19" s="1" t="s">
        <v>194</v>
      </c>
      <c r="B19" s="1" t="s">
        <v>249</v>
      </c>
      <c r="C19" s="1" t="s">
        <v>46</v>
      </c>
      <c r="D19" s="9">
        <v>18</v>
      </c>
      <c r="E19" s="9" t="str">
        <f t="shared" si="0"/>
        <v>SI</v>
      </c>
      <c r="F19" s="9" t="str">
        <f t="shared" si="1"/>
        <v>NO</v>
      </c>
      <c r="G19" s="1"/>
      <c r="H19" s="1" t="s">
        <v>194</v>
      </c>
      <c r="I19" s="1" t="s">
        <v>248</v>
      </c>
      <c r="J19" s="1" t="s">
        <v>48</v>
      </c>
      <c r="K19" s="9">
        <v>1</v>
      </c>
      <c r="L19" s="9" t="str">
        <f t="shared" si="2"/>
        <v>SI</v>
      </c>
      <c r="M19" s="9" t="str">
        <f t="shared" si="3"/>
        <v>SI</v>
      </c>
      <c r="N19" s="1"/>
      <c r="O19" s="8" t="s">
        <v>194</v>
      </c>
      <c r="P19" s="8" t="s">
        <v>252</v>
      </c>
      <c r="Q19" s="8" t="s">
        <v>59</v>
      </c>
      <c r="R19" s="10">
        <v>30</v>
      </c>
      <c r="S19" s="9" t="str">
        <f t="shared" si="4"/>
        <v>NO</v>
      </c>
      <c r="T19" s="9" t="str">
        <f t="shared" si="5"/>
        <v>NO</v>
      </c>
      <c r="U19" s="1"/>
      <c r="V19" s="1" t="s">
        <v>194</v>
      </c>
      <c r="W19" s="1" t="s">
        <v>253</v>
      </c>
      <c r="X19" s="1" t="s">
        <v>41</v>
      </c>
      <c r="Y19" s="9">
        <v>1</v>
      </c>
      <c r="Z19" s="9" t="str">
        <f t="shared" si="6"/>
        <v>SI</v>
      </c>
      <c r="AA19" s="9" t="str">
        <f t="shared" si="7"/>
        <v>SI</v>
      </c>
      <c r="AB19" s="1"/>
      <c r="AC19" s="8" t="s">
        <v>194</v>
      </c>
      <c r="AD19" s="8" t="s">
        <v>254</v>
      </c>
      <c r="AE19" s="8" t="s">
        <v>69</v>
      </c>
      <c r="AF19" s="10">
        <v>3</v>
      </c>
      <c r="AG19" s="9" t="str">
        <f t="shared" si="8"/>
        <v>SI</v>
      </c>
      <c r="AH19" s="9" t="str">
        <f t="shared" si="9"/>
        <v>SI</v>
      </c>
      <c r="AI19" s="1"/>
      <c r="AJ19" s="1" t="s">
        <v>194</v>
      </c>
      <c r="AK19" s="1" t="s">
        <v>253</v>
      </c>
      <c r="AL19" s="1" t="s">
        <v>41</v>
      </c>
      <c r="AM19" s="9">
        <v>1</v>
      </c>
      <c r="AN19" s="9" t="str">
        <f t="shared" si="10"/>
        <v>SI</v>
      </c>
      <c r="AO19" s="9" t="str">
        <f t="shared" si="11"/>
        <v>SI</v>
      </c>
      <c r="AP19" s="1"/>
      <c r="AQ19" s="8" t="s">
        <v>194</v>
      </c>
      <c r="AR19" s="8" t="s">
        <v>256</v>
      </c>
      <c r="AS19" s="8" t="s">
        <v>41</v>
      </c>
      <c r="AT19" s="10">
        <v>8</v>
      </c>
      <c r="AU19" s="9" t="str">
        <f t="shared" si="12"/>
        <v>SI</v>
      </c>
      <c r="AV19" s="9" t="str">
        <f t="shared" si="13"/>
        <v>SI</v>
      </c>
      <c r="AW19" s="1"/>
      <c r="AX19" s="8" t="s">
        <v>194</v>
      </c>
      <c r="AY19" s="8" t="s">
        <v>257</v>
      </c>
      <c r="AZ19" s="8" t="s">
        <v>79</v>
      </c>
      <c r="BA19" s="10">
        <v>10</v>
      </c>
      <c r="BB19" s="9" t="str">
        <f t="shared" si="14"/>
        <v>SI</v>
      </c>
      <c r="BC19" s="9" t="str">
        <f t="shared" si="15"/>
        <v>SI</v>
      </c>
      <c r="BD19" s="1"/>
      <c r="BE19" s="8" t="s">
        <v>194</v>
      </c>
      <c r="BF19" s="8" t="s">
        <v>203</v>
      </c>
      <c r="BG19" s="8" t="s">
        <v>50</v>
      </c>
      <c r="BH19" s="10">
        <v>2</v>
      </c>
      <c r="BI19" s="9" t="str">
        <f t="shared" si="16"/>
        <v>SI</v>
      </c>
      <c r="BJ19" s="9" t="str">
        <f t="shared" si="17"/>
        <v>SI</v>
      </c>
      <c r="BK19" s="1"/>
      <c r="BL19" s="8" t="s">
        <v>194</v>
      </c>
      <c r="BM19" s="8" t="s">
        <v>258</v>
      </c>
      <c r="BN19" s="8" t="s">
        <v>74</v>
      </c>
      <c r="BO19" s="10">
        <v>1</v>
      </c>
      <c r="BP19" s="9" t="str">
        <f t="shared" si="18"/>
        <v>SI</v>
      </c>
      <c r="BQ19" s="9" t="str">
        <f t="shared" si="19"/>
        <v>SI</v>
      </c>
      <c r="BR19" s="1"/>
    </row>
    <row r="20" spans="1:70" ht="13.5" customHeight="1">
      <c r="A20" s="1" t="s">
        <v>194</v>
      </c>
      <c r="B20" s="1" t="s">
        <v>259</v>
      </c>
      <c r="C20" s="1" t="s">
        <v>90</v>
      </c>
      <c r="D20" s="9">
        <v>2</v>
      </c>
      <c r="E20" s="9" t="str">
        <f t="shared" si="0"/>
        <v>SI</v>
      </c>
      <c r="F20" s="9" t="str">
        <f t="shared" si="1"/>
        <v>SI</v>
      </c>
      <c r="G20" s="1"/>
      <c r="H20" s="1" t="s">
        <v>194</v>
      </c>
      <c r="I20" s="1" t="s">
        <v>260</v>
      </c>
      <c r="J20" s="1" t="s">
        <v>138</v>
      </c>
      <c r="K20" s="9">
        <v>7</v>
      </c>
      <c r="L20" s="9" t="str">
        <f t="shared" si="2"/>
        <v>SI</v>
      </c>
      <c r="M20" s="9" t="str">
        <f t="shared" si="3"/>
        <v>SI</v>
      </c>
      <c r="N20" s="1"/>
      <c r="O20" s="8" t="s">
        <v>194</v>
      </c>
      <c r="P20" s="8" t="s">
        <v>261</v>
      </c>
      <c r="Q20" s="8" t="s">
        <v>61</v>
      </c>
      <c r="R20" s="10">
        <v>1</v>
      </c>
      <c r="S20" s="9" t="str">
        <f t="shared" si="4"/>
        <v>SI</v>
      </c>
      <c r="T20" s="9" t="str">
        <f t="shared" si="5"/>
        <v>SI</v>
      </c>
      <c r="U20" s="1"/>
      <c r="V20" s="1" t="s">
        <v>194</v>
      </c>
      <c r="W20" s="1" t="s">
        <v>262</v>
      </c>
      <c r="X20" s="1" t="s">
        <v>50</v>
      </c>
      <c r="Y20" s="9">
        <v>23</v>
      </c>
      <c r="Z20" s="9" t="str">
        <f t="shared" si="6"/>
        <v>NO</v>
      </c>
      <c r="AA20" s="9" t="str">
        <f t="shared" si="7"/>
        <v>NO</v>
      </c>
      <c r="AB20" s="1"/>
      <c r="AC20" s="8" t="s">
        <v>194</v>
      </c>
      <c r="AD20" s="8" t="s">
        <v>253</v>
      </c>
      <c r="AE20" s="8" t="s">
        <v>41</v>
      </c>
      <c r="AF20" s="10">
        <v>7</v>
      </c>
      <c r="AG20" s="9" t="str">
        <f t="shared" si="8"/>
        <v>SI</v>
      </c>
      <c r="AH20" s="9" t="str">
        <f t="shared" si="9"/>
        <v>SI</v>
      </c>
      <c r="AI20" s="1"/>
      <c r="AJ20" s="1" t="s">
        <v>194</v>
      </c>
      <c r="AK20" s="1" t="s">
        <v>263</v>
      </c>
      <c r="AL20" s="1" t="s">
        <v>65</v>
      </c>
      <c r="AM20" s="9">
        <v>18</v>
      </c>
      <c r="AN20" s="9" t="str">
        <f t="shared" si="10"/>
        <v>SI</v>
      </c>
      <c r="AO20" s="9" t="str">
        <f t="shared" si="11"/>
        <v>NO</v>
      </c>
      <c r="AP20" s="1"/>
      <c r="AQ20" s="8" t="s">
        <v>194</v>
      </c>
      <c r="AR20" s="8" t="s">
        <v>264</v>
      </c>
      <c r="AS20" s="8" t="s">
        <v>69</v>
      </c>
      <c r="AT20" s="10">
        <v>1</v>
      </c>
      <c r="AU20" s="9" t="str">
        <f t="shared" si="12"/>
        <v>SI</v>
      </c>
      <c r="AV20" s="9" t="str">
        <f t="shared" si="13"/>
        <v>SI</v>
      </c>
      <c r="AW20" s="1"/>
      <c r="AX20" s="8" t="s">
        <v>194</v>
      </c>
      <c r="AY20" s="8" t="s">
        <v>265</v>
      </c>
      <c r="AZ20" s="8" t="s">
        <v>38</v>
      </c>
      <c r="BA20" s="10">
        <v>1</v>
      </c>
      <c r="BB20" s="9" t="str">
        <f t="shared" si="14"/>
        <v>SI</v>
      </c>
      <c r="BC20" s="9" t="str">
        <f t="shared" si="15"/>
        <v>SI</v>
      </c>
      <c r="BD20" s="1"/>
      <c r="BE20" s="19" t="s">
        <v>194</v>
      </c>
      <c r="BF20" s="19" t="s">
        <v>86</v>
      </c>
      <c r="BG20" s="19" t="s">
        <v>59</v>
      </c>
      <c r="BH20" s="20">
        <v>2</v>
      </c>
      <c r="BI20" s="15" t="str">
        <f t="shared" si="16"/>
        <v>SI</v>
      </c>
      <c r="BJ20" s="15" t="str">
        <f t="shared" si="17"/>
        <v>SI</v>
      </c>
      <c r="BK20" s="1"/>
      <c r="BL20" s="8" t="s">
        <v>194</v>
      </c>
      <c r="BM20" s="8" t="s">
        <v>256</v>
      </c>
      <c r="BN20" s="8" t="s">
        <v>41</v>
      </c>
      <c r="BO20" s="10">
        <v>3</v>
      </c>
      <c r="BP20" s="9" t="str">
        <f t="shared" si="18"/>
        <v>SI</v>
      </c>
      <c r="BQ20" s="9" t="str">
        <f t="shared" si="19"/>
        <v>SI</v>
      </c>
      <c r="BR20" s="1"/>
    </row>
    <row r="21" spans="1:70" ht="13.5" customHeight="1">
      <c r="A21" s="1" t="s">
        <v>194</v>
      </c>
      <c r="B21" s="1" t="s">
        <v>268</v>
      </c>
      <c r="C21" s="1" t="s">
        <v>71</v>
      </c>
      <c r="D21" s="9">
        <v>10</v>
      </c>
      <c r="E21" s="9" t="str">
        <f t="shared" si="0"/>
        <v>SI</v>
      </c>
      <c r="F21" s="9" t="str">
        <f t="shared" si="1"/>
        <v>SI</v>
      </c>
      <c r="G21" s="1"/>
      <c r="H21" s="1" t="s">
        <v>194</v>
      </c>
      <c r="I21" s="1" t="s">
        <v>270</v>
      </c>
      <c r="J21" s="1" t="s">
        <v>156</v>
      </c>
      <c r="K21" s="9">
        <v>5</v>
      </c>
      <c r="L21" s="9" t="str">
        <f t="shared" si="2"/>
        <v>SI</v>
      </c>
      <c r="M21" s="9" t="str">
        <f t="shared" si="3"/>
        <v>SI</v>
      </c>
      <c r="N21" s="1"/>
      <c r="O21" s="8" t="s">
        <v>194</v>
      </c>
      <c r="P21" s="8" t="s">
        <v>165</v>
      </c>
      <c r="Q21" s="8" t="s">
        <v>55</v>
      </c>
      <c r="R21" s="10">
        <v>1</v>
      </c>
      <c r="S21" s="9" t="str">
        <f t="shared" si="4"/>
        <v>SI</v>
      </c>
      <c r="T21" s="9" t="str">
        <f t="shared" si="5"/>
        <v>SI</v>
      </c>
      <c r="U21" s="1"/>
      <c r="V21" s="1" t="s">
        <v>194</v>
      </c>
      <c r="W21" s="1" t="s">
        <v>271</v>
      </c>
      <c r="X21" s="1" t="s">
        <v>38</v>
      </c>
      <c r="Y21" s="9">
        <v>1</v>
      </c>
      <c r="Z21" s="9" t="str">
        <f t="shared" si="6"/>
        <v>SI</v>
      </c>
      <c r="AA21" s="9" t="str">
        <f t="shared" si="7"/>
        <v>SI</v>
      </c>
      <c r="AB21" s="1"/>
      <c r="AC21" s="8" t="s">
        <v>194</v>
      </c>
      <c r="AD21" s="8" t="s">
        <v>260</v>
      </c>
      <c r="AE21" s="8" t="s">
        <v>138</v>
      </c>
      <c r="AF21" s="10">
        <v>6</v>
      </c>
      <c r="AG21" s="9" t="str">
        <f t="shared" si="8"/>
        <v>SI</v>
      </c>
      <c r="AH21" s="9" t="str">
        <f t="shared" si="9"/>
        <v>SI</v>
      </c>
      <c r="AI21" s="1"/>
      <c r="AJ21" s="1" t="s">
        <v>194</v>
      </c>
      <c r="AK21" s="1" t="s">
        <v>272</v>
      </c>
      <c r="AL21" s="1" t="s">
        <v>63</v>
      </c>
      <c r="AM21" s="9">
        <v>1</v>
      </c>
      <c r="AN21" s="9" t="str">
        <f t="shared" si="10"/>
        <v>SI</v>
      </c>
      <c r="AO21" s="9" t="str">
        <f t="shared" si="11"/>
        <v>SI</v>
      </c>
      <c r="AP21" s="1"/>
      <c r="AQ21" s="8" t="s">
        <v>194</v>
      </c>
      <c r="AR21" s="8" t="s">
        <v>52</v>
      </c>
      <c r="AS21" s="8" t="s">
        <v>74</v>
      </c>
      <c r="AT21" s="10">
        <v>2</v>
      </c>
      <c r="AU21" s="9" t="str">
        <f t="shared" si="12"/>
        <v>SI</v>
      </c>
      <c r="AV21" s="9" t="str">
        <f t="shared" si="13"/>
        <v>SI</v>
      </c>
      <c r="AW21" s="1"/>
      <c r="AX21" s="8" t="s">
        <v>194</v>
      </c>
      <c r="AY21" s="8" t="s">
        <v>273</v>
      </c>
      <c r="AZ21" s="8" t="s">
        <v>90</v>
      </c>
      <c r="BA21" s="10">
        <v>1</v>
      </c>
      <c r="BB21" s="9" t="str">
        <f t="shared" si="14"/>
        <v>SI</v>
      </c>
      <c r="BC21" s="9" t="str">
        <f t="shared" si="15"/>
        <v>SI</v>
      </c>
      <c r="BD21" s="1"/>
      <c r="BE21" s="8" t="s">
        <v>194</v>
      </c>
      <c r="BF21" s="8" t="s">
        <v>274</v>
      </c>
      <c r="BG21" s="8" t="s">
        <v>59</v>
      </c>
      <c r="BH21" s="10">
        <v>1</v>
      </c>
      <c r="BI21" s="9" t="str">
        <f t="shared" si="16"/>
        <v>SI</v>
      </c>
      <c r="BJ21" s="9" t="str">
        <f t="shared" si="17"/>
        <v>SI</v>
      </c>
      <c r="BK21" s="1"/>
      <c r="BL21" s="8" t="s">
        <v>194</v>
      </c>
      <c r="BM21" s="8" t="s">
        <v>86</v>
      </c>
      <c r="BN21" s="8" t="s">
        <v>59</v>
      </c>
      <c r="BO21" s="10">
        <v>3</v>
      </c>
      <c r="BP21" s="9" t="str">
        <f t="shared" si="18"/>
        <v>SI</v>
      </c>
      <c r="BQ21" s="9" t="str">
        <f t="shared" si="19"/>
        <v>SI</v>
      </c>
      <c r="BR21" s="1"/>
    </row>
    <row r="22" spans="1:70" ht="13.5" customHeight="1">
      <c r="A22" s="1" t="s">
        <v>275</v>
      </c>
      <c r="B22" s="1" t="s">
        <v>276</v>
      </c>
      <c r="C22" s="1" t="s">
        <v>63</v>
      </c>
      <c r="D22" s="9">
        <v>36</v>
      </c>
      <c r="E22" s="9" t="str">
        <f t="shared" si="0"/>
        <v>SI</v>
      </c>
      <c r="F22" s="9" t="str">
        <f t="shared" si="1"/>
        <v>NO</v>
      </c>
      <c r="G22" s="1"/>
      <c r="H22" s="1" t="s">
        <v>275</v>
      </c>
      <c r="I22" s="1" t="s">
        <v>277</v>
      </c>
      <c r="J22" s="1" t="s">
        <v>48</v>
      </c>
      <c r="K22" s="9">
        <v>188</v>
      </c>
      <c r="L22" s="9" t="str">
        <f t="shared" si="2"/>
        <v>NO</v>
      </c>
      <c r="M22" s="9" t="str">
        <f t="shared" si="3"/>
        <v>NO</v>
      </c>
      <c r="N22" s="1"/>
      <c r="O22" s="8" t="s">
        <v>275</v>
      </c>
      <c r="P22" s="8" t="s">
        <v>278</v>
      </c>
      <c r="Q22" s="8" t="s">
        <v>46</v>
      </c>
      <c r="R22" s="10">
        <v>75</v>
      </c>
      <c r="S22" s="9" t="str">
        <f t="shared" si="4"/>
        <v>NO</v>
      </c>
      <c r="T22" s="9" t="str">
        <f t="shared" si="5"/>
        <v>NO</v>
      </c>
      <c r="U22" s="1"/>
      <c r="V22" s="1" t="s">
        <v>275</v>
      </c>
      <c r="W22" s="1" t="s">
        <v>279</v>
      </c>
      <c r="X22" s="1" t="s">
        <v>38</v>
      </c>
      <c r="Y22" s="9">
        <v>181</v>
      </c>
      <c r="Z22" s="9" t="str">
        <f t="shared" si="6"/>
        <v>NO</v>
      </c>
      <c r="AA22" s="9" t="str">
        <f t="shared" si="7"/>
        <v>NO</v>
      </c>
      <c r="AB22" s="1"/>
      <c r="AC22" s="8" t="s">
        <v>275</v>
      </c>
      <c r="AD22" s="8" t="s">
        <v>281</v>
      </c>
      <c r="AE22" s="8" t="s">
        <v>55</v>
      </c>
      <c r="AF22" s="10">
        <v>271</v>
      </c>
      <c r="AG22" s="9" t="str">
        <f t="shared" si="8"/>
        <v>NO</v>
      </c>
      <c r="AH22" s="9" t="str">
        <f t="shared" si="9"/>
        <v>NO</v>
      </c>
      <c r="AI22" s="1"/>
      <c r="AJ22" s="1" t="s">
        <v>275</v>
      </c>
      <c r="AK22" s="1" t="s">
        <v>282</v>
      </c>
      <c r="AL22" s="1" t="s">
        <v>38</v>
      </c>
      <c r="AM22" s="9">
        <v>211</v>
      </c>
      <c r="AN22" s="9" t="str">
        <f t="shared" si="10"/>
        <v>NO</v>
      </c>
      <c r="AO22" s="9" t="str">
        <f t="shared" si="11"/>
        <v>NO</v>
      </c>
      <c r="AP22" s="1"/>
      <c r="AQ22" s="8" t="s">
        <v>275</v>
      </c>
      <c r="AR22" s="8" t="s">
        <v>281</v>
      </c>
      <c r="AS22" s="8" t="s">
        <v>55</v>
      </c>
      <c r="AT22" s="10">
        <v>279</v>
      </c>
      <c r="AU22" s="9" t="str">
        <f t="shared" si="12"/>
        <v>NO</v>
      </c>
      <c r="AV22" s="9" t="str">
        <f t="shared" si="13"/>
        <v>NO</v>
      </c>
      <c r="AW22" s="1"/>
      <c r="AX22" s="8" t="s">
        <v>275</v>
      </c>
      <c r="AY22" s="8" t="s">
        <v>277</v>
      </c>
      <c r="AZ22" s="8" t="s">
        <v>48</v>
      </c>
      <c r="BA22" s="10">
        <v>216</v>
      </c>
      <c r="BB22" s="9" t="str">
        <f t="shared" si="14"/>
        <v>NO</v>
      </c>
      <c r="BC22" s="9" t="str">
        <f t="shared" si="15"/>
        <v>NO</v>
      </c>
      <c r="BD22" s="1"/>
      <c r="BE22" s="8" t="s">
        <v>275</v>
      </c>
      <c r="BF22" s="8" t="s">
        <v>285</v>
      </c>
      <c r="BG22" s="8" t="s">
        <v>59</v>
      </c>
      <c r="BH22" s="10">
        <v>209</v>
      </c>
      <c r="BI22" s="9" t="str">
        <f t="shared" si="16"/>
        <v>NO</v>
      </c>
      <c r="BJ22" s="9" t="str">
        <f t="shared" si="17"/>
        <v>NO</v>
      </c>
      <c r="BK22" s="1"/>
      <c r="BL22" s="8" t="s">
        <v>275</v>
      </c>
      <c r="BM22" s="8" t="s">
        <v>279</v>
      </c>
      <c r="BN22" s="8" t="s">
        <v>38</v>
      </c>
      <c r="BO22" s="10">
        <v>216</v>
      </c>
      <c r="BP22" s="9" t="str">
        <f t="shared" si="18"/>
        <v>NO</v>
      </c>
      <c r="BQ22" s="9" t="str">
        <f t="shared" si="19"/>
        <v>NO</v>
      </c>
      <c r="BR22" s="1"/>
    </row>
    <row r="23" spans="1:70" ht="13.5" customHeight="1">
      <c r="A23" s="1" t="s">
        <v>275</v>
      </c>
      <c r="B23" s="1" t="s">
        <v>286</v>
      </c>
      <c r="C23" s="1" t="s">
        <v>69</v>
      </c>
      <c r="D23" s="9">
        <v>67</v>
      </c>
      <c r="E23" s="9" t="str">
        <f t="shared" si="0"/>
        <v>NO</v>
      </c>
      <c r="F23" s="9" t="str">
        <f t="shared" si="1"/>
        <v>NO</v>
      </c>
      <c r="G23" s="1"/>
      <c r="H23" s="1" t="s">
        <v>275</v>
      </c>
      <c r="I23" s="1" t="s">
        <v>99</v>
      </c>
      <c r="J23" s="1" t="s">
        <v>59</v>
      </c>
      <c r="K23" s="9">
        <v>7</v>
      </c>
      <c r="L23" s="9" t="str">
        <f t="shared" si="2"/>
        <v>SI</v>
      </c>
      <c r="M23" s="9" t="str">
        <f t="shared" si="3"/>
        <v>SI</v>
      </c>
      <c r="N23" s="1"/>
      <c r="O23" s="8" t="s">
        <v>275</v>
      </c>
      <c r="P23" s="8" t="s">
        <v>276</v>
      </c>
      <c r="Q23" s="8" t="s">
        <v>63</v>
      </c>
      <c r="R23" s="10">
        <v>54</v>
      </c>
      <c r="S23" s="9" t="str">
        <f t="shared" si="4"/>
        <v>NO</v>
      </c>
      <c r="T23" s="9" t="str">
        <f t="shared" si="5"/>
        <v>NO</v>
      </c>
      <c r="U23" s="1"/>
      <c r="V23" s="1" t="s">
        <v>275</v>
      </c>
      <c r="W23" s="1" t="s">
        <v>288</v>
      </c>
      <c r="X23" s="1" t="s">
        <v>41</v>
      </c>
      <c r="Y23" s="9">
        <v>52</v>
      </c>
      <c r="Z23" s="9" t="str">
        <f t="shared" si="6"/>
        <v>NO</v>
      </c>
      <c r="AA23" s="9" t="str">
        <f t="shared" si="7"/>
        <v>NO</v>
      </c>
      <c r="AB23" s="1"/>
      <c r="AC23" s="13" t="s">
        <v>275</v>
      </c>
      <c r="AD23" s="13" t="s">
        <v>75</v>
      </c>
      <c r="AE23" s="13" t="s">
        <v>46</v>
      </c>
      <c r="AF23" s="15">
        <v>25</v>
      </c>
      <c r="AG23" s="15" t="str">
        <f t="shared" si="8"/>
        <v>SI</v>
      </c>
      <c r="AH23" s="15" t="str">
        <f t="shared" si="9"/>
        <v>NO</v>
      </c>
      <c r="AI23" s="1"/>
      <c r="AJ23" s="1" t="s">
        <v>275</v>
      </c>
      <c r="AK23" s="1" t="s">
        <v>286</v>
      </c>
      <c r="AL23" s="1" t="s">
        <v>69</v>
      </c>
      <c r="AM23" s="9">
        <v>63</v>
      </c>
      <c r="AN23" s="9" t="str">
        <f t="shared" si="10"/>
        <v>NO</v>
      </c>
      <c r="AO23" s="9" t="str">
        <f t="shared" si="11"/>
        <v>NO</v>
      </c>
      <c r="AP23" s="1"/>
      <c r="AQ23" s="8" t="s">
        <v>275</v>
      </c>
      <c r="AR23" s="8" t="s">
        <v>75</v>
      </c>
      <c r="AS23" s="8" t="s">
        <v>46</v>
      </c>
      <c r="AT23" s="10">
        <v>142</v>
      </c>
      <c r="AU23" s="9" t="str">
        <f t="shared" si="12"/>
        <v>NO</v>
      </c>
      <c r="AV23" s="9" t="str">
        <f t="shared" si="13"/>
        <v>NO</v>
      </c>
      <c r="AW23" s="1"/>
      <c r="AX23" s="8" t="s">
        <v>275</v>
      </c>
      <c r="AY23" s="8" t="s">
        <v>99</v>
      </c>
      <c r="AZ23" s="8" t="s">
        <v>59</v>
      </c>
      <c r="BA23" s="10">
        <v>7</v>
      </c>
      <c r="BB23" s="9" t="str">
        <f t="shared" si="14"/>
        <v>SI</v>
      </c>
      <c r="BC23" s="9" t="str">
        <f t="shared" si="15"/>
        <v>SI</v>
      </c>
      <c r="BD23" s="1"/>
      <c r="BE23" s="8" t="s">
        <v>275</v>
      </c>
      <c r="BF23" s="8" t="s">
        <v>292</v>
      </c>
      <c r="BG23" s="8" t="s">
        <v>74</v>
      </c>
      <c r="BH23" s="10">
        <v>92</v>
      </c>
      <c r="BI23" s="9" t="str">
        <f t="shared" si="16"/>
        <v>NO</v>
      </c>
      <c r="BJ23" s="9" t="str">
        <f t="shared" si="17"/>
        <v>NO</v>
      </c>
      <c r="BK23" s="1"/>
      <c r="BL23" s="19" t="s">
        <v>275</v>
      </c>
      <c r="BM23" s="19" t="s">
        <v>94</v>
      </c>
      <c r="BN23" s="19" t="s">
        <v>79</v>
      </c>
      <c r="BO23" s="20">
        <v>5</v>
      </c>
      <c r="BP23" s="15" t="str">
        <f t="shared" si="18"/>
        <v>SI</v>
      </c>
      <c r="BQ23" s="15" t="str">
        <f t="shared" si="19"/>
        <v>SI</v>
      </c>
      <c r="BR23" s="1"/>
    </row>
    <row r="24" spans="1:70" ht="13.5" customHeight="1">
      <c r="A24" s="1" t="s">
        <v>275</v>
      </c>
      <c r="B24" s="1" t="s">
        <v>293</v>
      </c>
      <c r="C24" s="1" t="s">
        <v>61</v>
      </c>
      <c r="D24" s="9">
        <v>71</v>
      </c>
      <c r="E24" s="9" t="str">
        <f t="shared" si="0"/>
        <v>NO</v>
      </c>
      <c r="F24" s="9" t="str">
        <f t="shared" si="1"/>
        <v>NO</v>
      </c>
      <c r="G24" s="1"/>
      <c r="H24" s="1" t="s">
        <v>275</v>
      </c>
      <c r="I24" s="1" t="s">
        <v>295</v>
      </c>
      <c r="J24" s="1" t="s">
        <v>79</v>
      </c>
      <c r="K24" s="9">
        <v>50</v>
      </c>
      <c r="L24" s="9" t="str">
        <f t="shared" si="2"/>
        <v>NO</v>
      </c>
      <c r="M24" s="9" t="str">
        <f t="shared" si="3"/>
        <v>NO</v>
      </c>
      <c r="N24" s="1"/>
      <c r="O24" s="8" t="s">
        <v>275</v>
      </c>
      <c r="P24" s="8" t="s">
        <v>296</v>
      </c>
      <c r="Q24" s="8" t="s">
        <v>38</v>
      </c>
      <c r="R24" s="10">
        <v>71</v>
      </c>
      <c r="S24" s="9" t="str">
        <f t="shared" si="4"/>
        <v>NO</v>
      </c>
      <c r="T24" s="9" t="str">
        <f t="shared" si="5"/>
        <v>NO</v>
      </c>
      <c r="U24" s="1"/>
      <c r="V24" s="1" t="s">
        <v>275</v>
      </c>
      <c r="W24" s="1" t="s">
        <v>299</v>
      </c>
      <c r="X24" s="1" t="s">
        <v>61</v>
      </c>
      <c r="Y24" s="9">
        <v>67</v>
      </c>
      <c r="Z24" s="9" t="str">
        <f t="shared" si="6"/>
        <v>NO</v>
      </c>
      <c r="AA24" s="9" t="str">
        <f t="shared" si="7"/>
        <v>NO</v>
      </c>
      <c r="AB24" s="1"/>
      <c r="AC24" s="8" t="s">
        <v>275</v>
      </c>
      <c r="AD24" s="8" t="s">
        <v>301</v>
      </c>
      <c r="AE24" s="8" t="s">
        <v>63</v>
      </c>
      <c r="AF24" s="10">
        <v>82</v>
      </c>
      <c r="AG24" s="9" t="str">
        <f t="shared" si="8"/>
        <v>NO</v>
      </c>
      <c r="AH24" s="9" t="str">
        <f t="shared" si="9"/>
        <v>NO</v>
      </c>
      <c r="AI24" s="1"/>
      <c r="AJ24" s="1" t="s">
        <v>275</v>
      </c>
      <c r="AK24" s="1" t="s">
        <v>56</v>
      </c>
      <c r="AL24" s="1" t="s">
        <v>71</v>
      </c>
      <c r="AM24" s="9">
        <v>1</v>
      </c>
      <c r="AN24" s="9" t="str">
        <f t="shared" si="10"/>
        <v>SI</v>
      </c>
      <c r="AO24" s="9" t="str">
        <f t="shared" si="11"/>
        <v>SI</v>
      </c>
      <c r="AP24" s="1"/>
      <c r="AQ24" s="8" t="s">
        <v>275</v>
      </c>
      <c r="AR24" s="8" t="s">
        <v>277</v>
      </c>
      <c r="AS24" s="8" t="s">
        <v>48</v>
      </c>
      <c r="AT24" s="10">
        <v>210</v>
      </c>
      <c r="AU24" s="9" t="str">
        <f t="shared" si="12"/>
        <v>NO</v>
      </c>
      <c r="AV24" s="9" t="str">
        <f t="shared" si="13"/>
        <v>NO</v>
      </c>
      <c r="AW24" s="1"/>
      <c r="AX24" s="8" t="s">
        <v>275</v>
      </c>
      <c r="AY24" s="8" t="s">
        <v>302</v>
      </c>
      <c r="AZ24" s="8" t="s">
        <v>63</v>
      </c>
      <c r="BA24" s="10">
        <v>1</v>
      </c>
      <c r="BB24" s="9" t="str">
        <f t="shared" si="14"/>
        <v>SI</v>
      </c>
      <c r="BC24" s="9" t="str">
        <f t="shared" si="15"/>
        <v>SI</v>
      </c>
      <c r="BD24" s="1"/>
      <c r="BE24" s="19" t="s">
        <v>275</v>
      </c>
      <c r="BF24" s="19" t="s">
        <v>288</v>
      </c>
      <c r="BG24" s="19" t="s">
        <v>41</v>
      </c>
      <c r="BH24" s="20">
        <v>1</v>
      </c>
      <c r="BI24" s="15" t="str">
        <f t="shared" si="16"/>
        <v>SI</v>
      </c>
      <c r="BJ24" s="15" t="str">
        <f t="shared" si="17"/>
        <v>SI</v>
      </c>
      <c r="BK24" s="1"/>
      <c r="BL24" s="8" t="s">
        <v>275</v>
      </c>
      <c r="BM24" s="8" t="s">
        <v>286</v>
      </c>
      <c r="BN24" s="8" t="s">
        <v>69</v>
      </c>
      <c r="BO24" s="10">
        <v>81</v>
      </c>
      <c r="BP24" s="9" t="str">
        <f t="shared" si="18"/>
        <v>NO</v>
      </c>
      <c r="BQ24" s="9" t="str">
        <f t="shared" si="19"/>
        <v>NO</v>
      </c>
      <c r="BR24" s="1"/>
    </row>
    <row r="25" spans="1:70" ht="13.5" customHeight="1">
      <c r="A25" s="1" t="s">
        <v>275</v>
      </c>
      <c r="B25" s="1" t="s">
        <v>304</v>
      </c>
      <c r="C25" s="1" t="s">
        <v>79</v>
      </c>
      <c r="D25" s="9">
        <v>24</v>
      </c>
      <c r="E25" s="9" t="str">
        <f t="shared" si="0"/>
        <v>SI</v>
      </c>
      <c r="F25" s="9" t="str">
        <f t="shared" si="1"/>
        <v>NO</v>
      </c>
      <c r="G25" s="1"/>
      <c r="H25" s="13" t="s">
        <v>275</v>
      </c>
      <c r="I25" s="13" t="s">
        <v>116</v>
      </c>
      <c r="J25" s="13" t="s">
        <v>50</v>
      </c>
      <c r="K25" s="15">
        <v>8</v>
      </c>
      <c r="L25" s="15" t="str">
        <f t="shared" si="2"/>
        <v>SI</v>
      </c>
      <c r="M25" s="15" t="str">
        <f t="shared" si="3"/>
        <v>SI</v>
      </c>
      <c r="N25" s="1"/>
      <c r="O25" s="8" t="s">
        <v>275</v>
      </c>
      <c r="P25" s="8" t="s">
        <v>306</v>
      </c>
      <c r="Q25" s="8" t="s">
        <v>41</v>
      </c>
      <c r="R25" s="10">
        <v>32</v>
      </c>
      <c r="S25" s="9" t="str">
        <f t="shared" si="4"/>
        <v>SI</v>
      </c>
      <c r="T25" s="9" t="str">
        <f t="shared" si="5"/>
        <v>NO</v>
      </c>
      <c r="U25" s="1"/>
      <c r="V25" s="13" t="s">
        <v>275</v>
      </c>
      <c r="W25" s="13" t="s">
        <v>220</v>
      </c>
      <c r="X25" s="13" t="s">
        <v>69</v>
      </c>
      <c r="Y25" s="15">
        <v>6</v>
      </c>
      <c r="Z25" s="15" t="str">
        <f t="shared" si="6"/>
        <v>SI</v>
      </c>
      <c r="AA25" s="15" t="str">
        <f t="shared" si="7"/>
        <v>SI</v>
      </c>
      <c r="AB25" s="1"/>
      <c r="AC25" s="8" t="s">
        <v>275</v>
      </c>
      <c r="AD25" s="8" t="s">
        <v>309</v>
      </c>
      <c r="AE25" s="8" t="s">
        <v>50</v>
      </c>
      <c r="AF25" s="10">
        <v>1</v>
      </c>
      <c r="AG25" s="9" t="str">
        <f t="shared" si="8"/>
        <v>SI</v>
      </c>
      <c r="AH25" s="9" t="str">
        <f t="shared" si="9"/>
        <v>SI</v>
      </c>
      <c r="AI25" s="1"/>
      <c r="AJ25" s="1" t="s">
        <v>275</v>
      </c>
      <c r="AK25" s="1" t="s">
        <v>310</v>
      </c>
      <c r="AL25" s="1" t="s">
        <v>69</v>
      </c>
      <c r="AM25" s="9">
        <v>5</v>
      </c>
      <c r="AN25" s="9" t="str">
        <f t="shared" si="10"/>
        <v>SI</v>
      </c>
      <c r="AO25" s="9" t="str">
        <f t="shared" si="11"/>
        <v>SI</v>
      </c>
      <c r="AP25" s="1"/>
      <c r="AQ25" s="8" t="s">
        <v>275</v>
      </c>
      <c r="AR25" s="8" t="s">
        <v>312</v>
      </c>
      <c r="AS25" s="8" t="s">
        <v>55</v>
      </c>
      <c r="AT25" s="10">
        <v>1</v>
      </c>
      <c r="AU25" s="9" t="str">
        <f t="shared" si="12"/>
        <v>SI</v>
      </c>
      <c r="AV25" s="9" t="str">
        <f t="shared" si="13"/>
        <v>SI</v>
      </c>
      <c r="AW25" s="1"/>
      <c r="AX25" s="8" t="s">
        <v>275</v>
      </c>
      <c r="AY25" s="8" t="s">
        <v>310</v>
      </c>
      <c r="AZ25" s="8" t="s">
        <v>69</v>
      </c>
      <c r="BA25" s="10">
        <v>1</v>
      </c>
      <c r="BB25" s="9" t="str">
        <f t="shared" si="14"/>
        <v>SI</v>
      </c>
      <c r="BC25" s="9" t="str">
        <f t="shared" si="15"/>
        <v>SI</v>
      </c>
      <c r="BD25" s="1"/>
      <c r="BE25" s="8" t="s">
        <v>275</v>
      </c>
      <c r="BF25" s="8" t="s">
        <v>313</v>
      </c>
      <c r="BG25" s="8" t="s">
        <v>36</v>
      </c>
      <c r="BH25" s="10">
        <v>7</v>
      </c>
      <c r="BI25" s="9" t="str">
        <f t="shared" si="16"/>
        <v>SI</v>
      </c>
      <c r="BJ25" s="9" t="str">
        <f t="shared" si="17"/>
        <v>SI</v>
      </c>
      <c r="BK25" s="1"/>
      <c r="BL25" s="8" t="s">
        <v>275</v>
      </c>
      <c r="BM25" s="8" t="s">
        <v>314</v>
      </c>
      <c r="BN25" s="8" t="s">
        <v>74</v>
      </c>
      <c r="BO25" s="10">
        <v>36</v>
      </c>
      <c r="BP25" s="9" t="str">
        <f t="shared" si="18"/>
        <v>SI</v>
      </c>
      <c r="BQ25" s="9" t="str">
        <f t="shared" si="19"/>
        <v>NO</v>
      </c>
      <c r="BR25" s="1"/>
    </row>
    <row r="26" spans="1:70" ht="13.5" customHeight="1">
      <c r="A26" s="1" t="s">
        <v>275</v>
      </c>
      <c r="B26" s="1" t="s">
        <v>316</v>
      </c>
      <c r="C26" s="1" t="s">
        <v>50</v>
      </c>
      <c r="D26" s="9">
        <v>1</v>
      </c>
      <c r="E26" s="9" t="str">
        <f t="shared" si="0"/>
        <v>SI</v>
      </c>
      <c r="F26" s="9" t="str">
        <f t="shared" si="1"/>
        <v>SI</v>
      </c>
      <c r="G26" s="1"/>
      <c r="H26" s="1" t="s">
        <v>275</v>
      </c>
      <c r="I26" s="1" t="s">
        <v>317</v>
      </c>
      <c r="J26" s="1" t="s">
        <v>50</v>
      </c>
      <c r="K26" s="9">
        <v>1</v>
      </c>
      <c r="L26" s="9" t="str">
        <f t="shared" si="2"/>
        <v>SI</v>
      </c>
      <c r="M26" s="9" t="str">
        <f t="shared" si="3"/>
        <v>SI</v>
      </c>
      <c r="N26" s="1"/>
      <c r="O26" s="19" t="s">
        <v>275</v>
      </c>
      <c r="P26" s="19" t="s">
        <v>57</v>
      </c>
      <c r="Q26" s="19" t="s">
        <v>63</v>
      </c>
      <c r="R26" s="20">
        <v>2</v>
      </c>
      <c r="S26" s="15" t="str">
        <f t="shared" si="4"/>
        <v>SI</v>
      </c>
      <c r="T26" s="15" t="str">
        <f t="shared" si="5"/>
        <v>SI</v>
      </c>
      <c r="U26" s="1"/>
      <c r="V26" s="1" t="s">
        <v>275</v>
      </c>
      <c r="W26" s="1" t="s">
        <v>319</v>
      </c>
      <c r="X26" s="1" t="s">
        <v>61</v>
      </c>
      <c r="Y26" s="9">
        <v>1</v>
      </c>
      <c r="Z26" s="9" t="str">
        <f t="shared" si="6"/>
        <v>SI</v>
      </c>
      <c r="AA26" s="9" t="str">
        <f t="shared" si="7"/>
        <v>SI</v>
      </c>
      <c r="AB26" s="1"/>
      <c r="AC26" s="8" t="s">
        <v>275</v>
      </c>
      <c r="AD26" s="8" t="s">
        <v>220</v>
      </c>
      <c r="AE26" s="8" t="s">
        <v>69</v>
      </c>
      <c r="AF26" s="10">
        <v>20</v>
      </c>
      <c r="AG26" s="9" t="str">
        <f t="shared" si="8"/>
        <v>SI</v>
      </c>
      <c r="AH26" s="9" t="str">
        <f t="shared" si="9"/>
        <v>SI</v>
      </c>
      <c r="AI26" s="1"/>
      <c r="AJ26" s="1" t="s">
        <v>275</v>
      </c>
      <c r="AK26" s="1" t="s">
        <v>320</v>
      </c>
      <c r="AL26" s="1" t="s">
        <v>104</v>
      </c>
      <c r="AM26" s="9">
        <v>2</v>
      </c>
      <c r="AN26" s="9" t="str">
        <f t="shared" si="10"/>
        <v>SI</v>
      </c>
      <c r="AO26" s="9" t="str">
        <f t="shared" si="11"/>
        <v>SI</v>
      </c>
      <c r="AP26" s="1"/>
      <c r="AQ26" s="8" t="s">
        <v>275</v>
      </c>
      <c r="AR26" s="8" t="s">
        <v>321</v>
      </c>
      <c r="AS26" s="8" t="s">
        <v>33</v>
      </c>
      <c r="AT26" s="10">
        <v>12</v>
      </c>
      <c r="AU26" s="9" t="str">
        <f t="shared" si="12"/>
        <v>SI</v>
      </c>
      <c r="AV26" s="9" t="str">
        <f t="shared" si="13"/>
        <v>SI</v>
      </c>
      <c r="AW26" s="1"/>
      <c r="AX26" s="8" t="s">
        <v>275</v>
      </c>
      <c r="AY26" s="8" t="s">
        <v>322</v>
      </c>
      <c r="AZ26" s="8" t="s">
        <v>59</v>
      </c>
      <c r="BA26" s="10">
        <v>1</v>
      </c>
      <c r="BB26" s="9" t="str">
        <f t="shared" si="14"/>
        <v>SI</v>
      </c>
      <c r="BC26" s="9" t="str">
        <f t="shared" si="15"/>
        <v>SI</v>
      </c>
      <c r="BD26" s="1"/>
      <c r="BE26" s="8" t="s">
        <v>275</v>
      </c>
      <c r="BF26" s="8" t="s">
        <v>324</v>
      </c>
      <c r="BG26" s="8" t="s">
        <v>50</v>
      </c>
      <c r="BH26" s="10">
        <v>1</v>
      </c>
      <c r="BI26" s="9" t="str">
        <f t="shared" si="16"/>
        <v>SI</v>
      </c>
      <c r="BJ26" s="9" t="str">
        <f t="shared" si="17"/>
        <v>SI</v>
      </c>
      <c r="BK26" s="1"/>
      <c r="BL26" s="8" t="s">
        <v>275</v>
      </c>
      <c r="BM26" s="8" t="s">
        <v>57</v>
      </c>
      <c r="BN26" s="8" t="s">
        <v>63</v>
      </c>
      <c r="BO26" s="10">
        <v>9</v>
      </c>
      <c r="BP26" s="9" t="str">
        <f t="shared" si="18"/>
        <v>SI</v>
      </c>
      <c r="BQ26" s="9" t="str">
        <f t="shared" si="19"/>
        <v>SI</v>
      </c>
      <c r="BR26" s="1"/>
    </row>
    <row r="27" spans="1:70" ht="13.5" customHeight="1">
      <c r="A27" s="1" t="s">
        <v>275</v>
      </c>
      <c r="B27" s="1" t="s">
        <v>320</v>
      </c>
      <c r="C27" s="1" t="s">
        <v>104</v>
      </c>
      <c r="D27" s="9">
        <v>2</v>
      </c>
      <c r="E27" s="9" t="str">
        <f t="shared" si="0"/>
        <v>SI</v>
      </c>
      <c r="F27" s="9" t="str">
        <f t="shared" si="1"/>
        <v>SI</v>
      </c>
      <c r="G27" s="1"/>
      <c r="H27" s="1" t="s">
        <v>275</v>
      </c>
      <c r="I27" s="1" t="s">
        <v>326</v>
      </c>
      <c r="J27" s="1" t="s">
        <v>104</v>
      </c>
      <c r="K27" s="9">
        <v>1</v>
      </c>
      <c r="L27" s="9" t="str">
        <f t="shared" si="2"/>
        <v>SI</v>
      </c>
      <c r="M27" s="9" t="str">
        <f t="shared" si="3"/>
        <v>SI</v>
      </c>
      <c r="N27" s="1"/>
      <c r="O27" s="8" t="s">
        <v>275</v>
      </c>
      <c r="P27" s="8" t="s">
        <v>317</v>
      </c>
      <c r="Q27" s="8" t="s">
        <v>50</v>
      </c>
      <c r="R27" s="10">
        <v>1</v>
      </c>
      <c r="S27" s="9" t="str">
        <f t="shared" si="4"/>
        <v>SI</v>
      </c>
      <c r="T27" s="9" t="str">
        <f t="shared" si="5"/>
        <v>SI</v>
      </c>
      <c r="U27" s="1"/>
      <c r="V27" s="1" t="s">
        <v>275</v>
      </c>
      <c r="W27" s="1" t="s">
        <v>328</v>
      </c>
      <c r="X27" s="1" t="s">
        <v>79</v>
      </c>
      <c r="Y27" s="9">
        <v>1</v>
      </c>
      <c r="Z27" s="9" t="str">
        <f t="shared" si="6"/>
        <v>SI</v>
      </c>
      <c r="AA27" s="9" t="str">
        <f t="shared" si="7"/>
        <v>SI</v>
      </c>
      <c r="AB27" s="1"/>
      <c r="AC27" s="8" t="s">
        <v>275</v>
      </c>
      <c r="AD27" s="8" t="s">
        <v>329</v>
      </c>
      <c r="AE27" s="8" t="s">
        <v>65</v>
      </c>
      <c r="AF27" s="10">
        <v>1</v>
      </c>
      <c r="AG27" s="9" t="str">
        <f t="shared" si="8"/>
        <v>SI</v>
      </c>
      <c r="AH27" s="9" t="str">
        <f t="shared" si="9"/>
        <v>SI</v>
      </c>
      <c r="AI27" s="1"/>
      <c r="AJ27" s="1" t="s">
        <v>275</v>
      </c>
      <c r="AK27" s="1" t="s">
        <v>326</v>
      </c>
      <c r="AL27" s="1" t="s">
        <v>104</v>
      </c>
      <c r="AM27" s="9">
        <v>2</v>
      </c>
      <c r="AN27" s="9" t="str">
        <f t="shared" si="10"/>
        <v>SI</v>
      </c>
      <c r="AO27" s="9" t="str">
        <f t="shared" si="11"/>
        <v>SI</v>
      </c>
      <c r="AP27" s="1"/>
      <c r="AQ27" s="8" t="s">
        <v>275</v>
      </c>
      <c r="AR27" s="8" t="s">
        <v>302</v>
      </c>
      <c r="AS27" s="8" t="s">
        <v>63</v>
      </c>
      <c r="AT27" s="10">
        <v>9</v>
      </c>
      <c r="AU27" s="9" t="str">
        <f t="shared" si="12"/>
        <v>SI</v>
      </c>
      <c r="AV27" s="9" t="str">
        <f t="shared" si="13"/>
        <v>SI</v>
      </c>
      <c r="AW27" s="1"/>
      <c r="AX27" s="8" t="s">
        <v>275</v>
      </c>
      <c r="AY27" s="8" t="s">
        <v>320</v>
      </c>
      <c r="AZ27" s="8" t="s">
        <v>104</v>
      </c>
      <c r="BA27" s="10">
        <v>1</v>
      </c>
      <c r="BB27" s="9" t="str">
        <f t="shared" si="14"/>
        <v>SI</v>
      </c>
      <c r="BC27" s="9" t="str">
        <f t="shared" si="15"/>
        <v>SI</v>
      </c>
      <c r="BD27" s="1"/>
      <c r="BE27" s="8" t="s">
        <v>275</v>
      </c>
      <c r="BF27" s="8" t="s">
        <v>322</v>
      </c>
      <c r="BG27" s="8" t="s">
        <v>59</v>
      </c>
      <c r="BH27" s="10">
        <v>12</v>
      </c>
      <c r="BI27" s="9" t="str">
        <f t="shared" si="16"/>
        <v>SI</v>
      </c>
      <c r="BJ27" s="9" t="str">
        <f t="shared" si="17"/>
        <v>SI</v>
      </c>
      <c r="BK27" s="1"/>
      <c r="BL27" s="8" t="s">
        <v>275</v>
      </c>
      <c r="BM27" s="8" t="s">
        <v>330</v>
      </c>
      <c r="BN27" s="8" t="s">
        <v>46</v>
      </c>
      <c r="BO27" s="10">
        <v>1</v>
      </c>
      <c r="BP27" s="9" t="str">
        <f t="shared" si="18"/>
        <v>SI</v>
      </c>
      <c r="BQ27" s="9" t="str">
        <f t="shared" si="19"/>
        <v>SI</v>
      </c>
      <c r="BR27" s="1"/>
    </row>
    <row r="28" spans="1:70" ht="13.5" customHeight="1">
      <c r="A28" s="21" t="s">
        <v>331</v>
      </c>
      <c r="B28" s="21">
        <v>33</v>
      </c>
      <c r="C28" s="21" t="s">
        <v>29</v>
      </c>
      <c r="D28" s="21"/>
      <c r="E28" s="21">
        <f>FLOOR(B28/3,1)</f>
        <v>11</v>
      </c>
      <c r="F28" s="21"/>
      <c r="G28" s="1"/>
      <c r="H28" s="21" t="s">
        <v>331</v>
      </c>
      <c r="I28" s="21">
        <v>28</v>
      </c>
      <c r="J28" s="21" t="s">
        <v>29</v>
      </c>
      <c r="K28" s="21"/>
      <c r="L28" s="21">
        <f>FLOOR(I28/3,1)</f>
        <v>9</v>
      </c>
      <c r="M28" s="22"/>
      <c r="N28" s="1"/>
      <c r="O28" s="21" t="s">
        <v>331</v>
      </c>
      <c r="P28" s="21">
        <v>40</v>
      </c>
      <c r="Q28" s="21" t="s">
        <v>29</v>
      </c>
      <c r="R28" s="21"/>
      <c r="S28" s="21">
        <f>FLOOR(P28/3,1)</f>
        <v>13</v>
      </c>
      <c r="T28" s="21"/>
      <c r="U28" s="1"/>
      <c r="V28" s="21" t="s">
        <v>331</v>
      </c>
      <c r="W28" s="21">
        <v>18</v>
      </c>
      <c r="X28" s="21" t="s">
        <v>29</v>
      </c>
      <c r="Y28" s="21"/>
      <c r="Z28" s="21">
        <f>FLOOR(W28/3,1)</f>
        <v>6</v>
      </c>
      <c r="AA28" s="22"/>
      <c r="AB28" s="1"/>
      <c r="AC28" s="21" t="s">
        <v>331</v>
      </c>
      <c r="AD28" s="21">
        <v>50</v>
      </c>
      <c r="AE28" s="21" t="s">
        <v>29</v>
      </c>
      <c r="AF28" s="21"/>
      <c r="AG28" s="21">
        <f>FLOOR(AD28/3,1)</f>
        <v>16</v>
      </c>
      <c r="AH28" s="22"/>
      <c r="AI28" s="1"/>
      <c r="AJ28" s="21" t="s">
        <v>331</v>
      </c>
      <c r="AK28" s="21">
        <v>28</v>
      </c>
      <c r="AL28" s="21" t="s">
        <v>29</v>
      </c>
      <c r="AM28" s="21"/>
      <c r="AN28" s="21">
        <f>FLOOR(AK28/3,1)</f>
        <v>9</v>
      </c>
      <c r="AO28" s="1"/>
      <c r="AP28" s="1"/>
      <c r="AQ28" s="21" t="s">
        <v>331</v>
      </c>
      <c r="AR28" s="21">
        <v>5</v>
      </c>
      <c r="AS28" s="21" t="s">
        <v>29</v>
      </c>
      <c r="AT28" s="21"/>
      <c r="AU28" s="21">
        <f>FLOOR(AR28/3,1)</f>
        <v>1</v>
      </c>
      <c r="AV28" s="1"/>
      <c r="AW28" s="1"/>
      <c r="AX28" s="21" t="s">
        <v>331</v>
      </c>
      <c r="AY28" s="21">
        <v>78</v>
      </c>
      <c r="AZ28" s="21" t="s">
        <v>29</v>
      </c>
      <c r="BA28" s="21"/>
      <c r="BB28" s="21">
        <f>FLOOR(AY28/3,1)</f>
        <v>26</v>
      </c>
      <c r="BC28" s="22"/>
      <c r="BD28" s="1"/>
      <c r="BE28" s="21" t="s">
        <v>331</v>
      </c>
      <c r="BF28" s="21">
        <v>11</v>
      </c>
      <c r="BG28" s="21" t="s">
        <v>29</v>
      </c>
      <c r="BH28" s="21"/>
      <c r="BI28" s="21">
        <f>FLOOR(BF28/3,1)</f>
        <v>3</v>
      </c>
      <c r="BJ28" s="1"/>
      <c r="BK28" s="1"/>
      <c r="BL28" s="21" t="s">
        <v>331</v>
      </c>
      <c r="BM28" s="21">
        <v>63</v>
      </c>
      <c r="BN28" s="21" t="s">
        <v>29</v>
      </c>
      <c r="BO28" s="21"/>
      <c r="BP28" s="21">
        <f>FLOOR(BM28/3,1)</f>
        <v>21</v>
      </c>
      <c r="BQ28" s="1"/>
      <c r="BR28" s="1"/>
    </row>
    <row r="29" spans="1:70" ht="13.5" customHeight="1">
      <c r="A29" s="1"/>
      <c r="B29" s="1"/>
      <c r="C29" s="21" t="s">
        <v>341</v>
      </c>
      <c r="D29" s="21"/>
      <c r="E29" s="21">
        <v>500</v>
      </c>
      <c r="F29" s="21"/>
      <c r="G29" s="1"/>
      <c r="H29" s="1"/>
      <c r="I29" s="1"/>
      <c r="J29" s="21" t="s">
        <v>341</v>
      </c>
      <c r="K29" s="21"/>
      <c r="L29" s="21">
        <v>500</v>
      </c>
      <c r="M29" s="21"/>
      <c r="N29" s="1"/>
      <c r="O29" s="1"/>
      <c r="P29" s="1"/>
      <c r="Q29" s="21" t="s">
        <v>341</v>
      </c>
      <c r="R29" s="21"/>
      <c r="S29" s="21">
        <v>500</v>
      </c>
      <c r="T29" s="21"/>
      <c r="U29" s="1"/>
      <c r="V29" s="1"/>
      <c r="W29" s="1"/>
      <c r="X29" s="21" t="s">
        <v>341</v>
      </c>
      <c r="Y29" s="21"/>
      <c r="Z29" s="21">
        <v>500</v>
      </c>
      <c r="AA29" s="21"/>
      <c r="AB29" s="1"/>
      <c r="AC29" s="1"/>
      <c r="AD29" s="1"/>
      <c r="AE29" s="21" t="s">
        <v>341</v>
      </c>
      <c r="AF29" s="21"/>
      <c r="AG29" s="21">
        <v>500</v>
      </c>
      <c r="AH29" s="21"/>
      <c r="AI29" s="1"/>
      <c r="AJ29" s="1"/>
      <c r="AK29" s="1"/>
      <c r="AL29" s="21" t="s">
        <v>341</v>
      </c>
      <c r="AM29" s="21"/>
      <c r="AN29" s="21">
        <v>500</v>
      </c>
      <c r="AO29" s="21"/>
      <c r="AP29" s="1"/>
      <c r="AQ29" s="1"/>
      <c r="AR29" s="1"/>
      <c r="AS29" s="21" t="s">
        <v>341</v>
      </c>
      <c r="AT29" s="21"/>
      <c r="AU29" s="21">
        <v>500</v>
      </c>
      <c r="AV29" s="21"/>
      <c r="AW29" s="1"/>
      <c r="AX29" s="1"/>
      <c r="AY29" s="1"/>
      <c r="AZ29" s="21" t="s">
        <v>341</v>
      </c>
      <c r="BA29" s="21"/>
      <c r="BB29" s="21">
        <v>500</v>
      </c>
      <c r="BC29" s="21"/>
      <c r="BD29" s="1"/>
      <c r="BE29" s="1"/>
      <c r="BF29" s="1"/>
      <c r="BG29" s="21" t="s">
        <v>341</v>
      </c>
      <c r="BH29" s="21"/>
      <c r="BI29" s="21">
        <v>500</v>
      </c>
      <c r="BJ29" s="21"/>
      <c r="BK29" s="1"/>
      <c r="BL29" s="1"/>
      <c r="BM29" s="1"/>
      <c r="BN29" s="21" t="s">
        <v>341</v>
      </c>
      <c r="BO29" s="21"/>
      <c r="BP29" s="21">
        <v>509</v>
      </c>
      <c r="BQ29" s="21"/>
      <c r="BR29" s="1"/>
    </row>
    <row r="30" spans="1:70" ht="13.5" customHeight="1">
      <c r="A30" s="1"/>
      <c r="B30" s="1"/>
      <c r="C30" s="21" t="s">
        <v>345</v>
      </c>
      <c r="D30" s="21"/>
      <c r="E30" s="21">
        <f t="shared" ref="E30:F30" si="20">SUM(E3:E27)</f>
        <v>0</v>
      </c>
      <c r="F30" s="21">
        <f t="shared" si="20"/>
        <v>0</v>
      </c>
      <c r="G30" s="1"/>
      <c r="H30" s="1"/>
      <c r="I30" s="1"/>
      <c r="J30" s="21" t="s">
        <v>345</v>
      </c>
      <c r="K30" s="21"/>
      <c r="L30" s="21">
        <f t="shared" ref="L30:M30" si="21">SUM(L3:L27)</f>
        <v>0</v>
      </c>
      <c r="M30" s="21">
        <f t="shared" si="21"/>
        <v>0</v>
      </c>
      <c r="N30" s="1"/>
      <c r="O30" s="1"/>
      <c r="P30" s="1"/>
      <c r="Q30" s="21" t="s">
        <v>345</v>
      </c>
      <c r="R30" s="21"/>
      <c r="S30" s="21">
        <f t="shared" ref="S30:T30" si="22">SUM(S3:S27)</f>
        <v>0</v>
      </c>
      <c r="T30" s="21">
        <f t="shared" si="22"/>
        <v>0</v>
      </c>
      <c r="U30" s="1"/>
      <c r="V30" s="1"/>
      <c r="W30" s="1"/>
      <c r="X30" s="21" t="s">
        <v>345</v>
      </c>
      <c r="Y30" s="21"/>
      <c r="Z30" s="21">
        <f t="shared" ref="Z30:AA30" si="23">SUM(Z3:Z27)</f>
        <v>0</v>
      </c>
      <c r="AA30" s="21">
        <f t="shared" si="23"/>
        <v>0</v>
      </c>
      <c r="AB30" s="1"/>
      <c r="AC30" s="1"/>
      <c r="AD30" s="1"/>
      <c r="AE30" s="21" t="s">
        <v>345</v>
      </c>
      <c r="AF30" s="21"/>
      <c r="AG30" s="21">
        <f t="shared" ref="AG30:AH30" si="24">SUM(AG3:AG27)</f>
        <v>0</v>
      </c>
      <c r="AH30" s="21">
        <f t="shared" si="24"/>
        <v>0</v>
      </c>
      <c r="AI30" s="1"/>
      <c r="AJ30" s="1"/>
      <c r="AK30" s="1"/>
      <c r="AL30" s="21" t="s">
        <v>345</v>
      </c>
      <c r="AM30" s="21"/>
      <c r="AN30" s="21">
        <f t="shared" ref="AN30:AO30" si="25">SUM(AN3:AN27)</f>
        <v>0</v>
      </c>
      <c r="AO30" s="21">
        <f t="shared" si="25"/>
        <v>0</v>
      </c>
      <c r="AP30" s="1"/>
      <c r="AQ30" s="1"/>
      <c r="AR30" s="1"/>
      <c r="AS30" s="21" t="s">
        <v>345</v>
      </c>
      <c r="AT30" s="21"/>
      <c r="AU30" s="21">
        <f t="shared" ref="AU30:AV30" si="26">SUM(AU3:AU27)</f>
        <v>0</v>
      </c>
      <c r="AV30" s="21">
        <f t="shared" si="26"/>
        <v>0</v>
      </c>
      <c r="AW30" s="1"/>
      <c r="AX30" s="1"/>
      <c r="AY30" s="1"/>
      <c r="AZ30" s="21" t="s">
        <v>345</v>
      </c>
      <c r="BA30" s="21"/>
      <c r="BB30" s="21">
        <f t="shared" ref="BB30:BC30" si="27">SUM(BB3:BB27)</f>
        <v>0</v>
      </c>
      <c r="BC30" s="21">
        <f t="shared" si="27"/>
        <v>0</v>
      </c>
      <c r="BD30" s="1"/>
      <c r="BE30" s="1"/>
      <c r="BF30" s="1"/>
      <c r="BG30" s="21" t="s">
        <v>345</v>
      </c>
      <c r="BH30" s="21"/>
      <c r="BI30" s="21">
        <f t="shared" ref="BI30:BJ30" si="28">SUM(BI3:BI27)</f>
        <v>0</v>
      </c>
      <c r="BJ30" s="21">
        <f t="shared" si="28"/>
        <v>0</v>
      </c>
      <c r="BK30" s="1"/>
      <c r="BL30" s="1"/>
      <c r="BM30" s="1"/>
      <c r="BN30" s="21" t="s">
        <v>345</v>
      </c>
      <c r="BO30" s="21"/>
      <c r="BP30" s="21">
        <f t="shared" ref="BP30:BQ30" si="29">SUM(BP3:BP27)</f>
        <v>0</v>
      </c>
      <c r="BQ30" s="21">
        <f t="shared" si="29"/>
        <v>0</v>
      </c>
      <c r="BR30" s="1"/>
    </row>
    <row r="31" spans="1:70" ht="13.5" customHeight="1">
      <c r="A31" s="1"/>
      <c r="B31" s="1"/>
      <c r="C31" s="21" t="s">
        <v>354</v>
      </c>
      <c r="D31" s="21"/>
      <c r="E31" s="21">
        <f>SUM(E28:E29)-SUM(E30:F30)</f>
        <v>511</v>
      </c>
      <c r="F31" s="21"/>
      <c r="G31" s="1"/>
      <c r="H31" s="1"/>
      <c r="I31" s="1"/>
      <c r="J31" s="21" t="s">
        <v>354</v>
      </c>
      <c r="K31" s="21"/>
      <c r="L31" s="21">
        <f>SUM(L28:L29)-SUM(L30:M30)</f>
        <v>509</v>
      </c>
      <c r="M31" s="21"/>
      <c r="N31" s="1"/>
      <c r="O31" s="1"/>
      <c r="P31" s="1"/>
      <c r="Q31" s="21" t="s">
        <v>354</v>
      </c>
      <c r="R31" s="21"/>
      <c r="S31" s="21">
        <f>SUM(S28:S29)-SUM(S30:T30)</f>
        <v>513</v>
      </c>
      <c r="T31" s="21"/>
      <c r="U31" s="1"/>
      <c r="V31" s="1"/>
      <c r="W31" s="1"/>
      <c r="X31" s="21" t="s">
        <v>354</v>
      </c>
      <c r="Y31" s="21"/>
      <c r="Z31" s="21">
        <f>SUM(Z28:Z29)-SUM(Z30:AA30)</f>
        <v>506</v>
      </c>
      <c r="AA31" s="21"/>
      <c r="AB31" s="1"/>
      <c r="AC31" s="1"/>
      <c r="AD31" s="1"/>
      <c r="AE31" s="21" t="s">
        <v>354</v>
      </c>
      <c r="AF31" s="21"/>
      <c r="AG31" s="21">
        <f>SUM(AG28:AG29)-SUM(AG30:AH30)</f>
        <v>516</v>
      </c>
      <c r="AH31" s="21"/>
      <c r="AI31" s="1"/>
      <c r="AJ31" s="1"/>
      <c r="AK31" s="1"/>
      <c r="AL31" s="21" t="s">
        <v>354</v>
      </c>
      <c r="AM31" s="21"/>
      <c r="AN31" s="21">
        <f>SUM(AN28:AN29)-SUM(AN30:AO30)</f>
        <v>509</v>
      </c>
      <c r="AO31" s="21"/>
      <c r="AP31" s="1"/>
      <c r="AQ31" s="1"/>
      <c r="AR31" s="1"/>
      <c r="AS31" s="21" t="s">
        <v>354</v>
      </c>
      <c r="AT31" s="21"/>
      <c r="AU31" s="21">
        <f>SUM(AU28:AU29)-SUM(AU30:AV30)</f>
        <v>501</v>
      </c>
      <c r="AV31" s="21"/>
      <c r="AW31" s="1"/>
      <c r="AX31" s="1"/>
      <c r="AY31" s="1"/>
      <c r="AZ31" s="21" t="s">
        <v>354</v>
      </c>
      <c r="BA31" s="21"/>
      <c r="BB31" s="21">
        <f>SUM(BB28:BB29)-SUM(BB30:BC30)</f>
        <v>526</v>
      </c>
      <c r="BC31" s="21"/>
      <c r="BD31" s="1"/>
      <c r="BE31" s="1"/>
      <c r="BF31" s="1"/>
      <c r="BG31" s="21" t="s">
        <v>354</v>
      </c>
      <c r="BH31" s="21"/>
      <c r="BI31" s="21">
        <f>SUM(BI28:BI29)-SUM(BI30:BJ30)</f>
        <v>503</v>
      </c>
      <c r="BJ31" s="21"/>
      <c r="BK31" s="1"/>
      <c r="BL31" s="1"/>
      <c r="BM31" s="1"/>
      <c r="BN31" s="21" t="s">
        <v>354</v>
      </c>
      <c r="BO31" s="21"/>
      <c r="BP31" s="21">
        <f>SUM(BP28:BP29)-SUM(BP30:BQ30)</f>
        <v>530</v>
      </c>
      <c r="BQ31" s="21"/>
      <c r="BR31" s="1"/>
    </row>
    <row r="32" spans="1:70" ht="13.5" customHeight="1">
      <c r="A32" s="1"/>
      <c r="B32" s="1"/>
      <c r="C32" s="1"/>
      <c r="D32" s="1"/>
      <c r="F32" s="1"/>
      <c r="G32" s="1"/>
      <c r="H32" s="1"/>
      <c r="I32" s="1"/>
      <c r="J32" s="1"/>
      <c r="K32" s="1"/>
      <c r="M32" s="1"/>
      <c r="N32" s="1"/>
      <c r="O32" s="1"/>
      <c r="P32" s="1"/>
      <c r="Q32" s="1"/>
      <c r="R32" s="1"/>
      <c r="S32" s="1"/>
      <c r="U32" s="1"/>
      <c r="V32" s="1"/>
      <c r="W32" s="1"/>
      <c r="X32" s="1"/>
      <c r="Y32" s="1"/>
      <c r="Z32" s="1"/>
      <c r="AB32" s="1"/>
      <c r="AC32" s="1"/>
      <c r="AD32" s="1"/>
      <c r="AE32" s="1"/>
      <c r="AF32" s="1"/>
      <c r="AG32" s="1"/>
      <c r="AI32" s="1"/>
      <c r="AJ32" s="1"/>
      <c r="AK32" s="1"/>
      <c r="AL32" s="1"/>
      <c r="AM32" s="1"/>
      <c r="AN32" s="1"/>
      <c r="AP32" s="1"/>
      <c r="AQ32" s="1"/>
      <c r="AR32" s="1"/>
      <c r="AS32" s="1"/>
      <c r="AT32" s="1"/>
      <c r="AU32" s="1"/>
      <c r="AW32" s="1"/>
      <c r="AX32" s="1"/>
      <c r="AY32" s="1"/>
      <c r="AZ32" s="1"/>
      <c r="BA32" s="1"/>
      <c r="BB32" s="1"/>
      <c r="BD32" s="1"/>
      <c r="BE32" s="1"/>
      <c r="BF32" s="1"/>
      <c r="BG32" s="1"/>
      <c r="BH32" s="1"/>
      <c r="BI32" s="1"/>
      <c r="BK32" s="1"/>
      <c r="BL32" s="1"/>
      <c r="BM32" s="1"/>
      <c r="BN32" s="1"/>
      <c r="BO32" s="1"/>
      <c r="BP32" s="1"/>
      <c r="BR32" s="1"/>
    </row>
    <row r="33" spans="14:14" ht="15.75" customHeight="1">
      <c r="N33" s="8"/>
    </row>
    <row r="34" spans="14:14" ht="15.75" customHeight="1">
      <c r="N34" s="8"/>
    </row>
    <row r="35" spans="14:14" ht="15.75" customHeight="1">
      <c r="N35" s="8"/>
    </row>
    <row r="36" spans="14:14" ht="15.75" customHeight="1">
      <c r="N36" s="8"/>
    </row>
    <row r="37" spans="14:14" ht="15.75" customHeight="1">
      <c r="N37" s="8"/>
    </row>
    <row r="38" spans="14:14" ht="15.75" customHeight="1">
      <c r="N38" s="8"/>
    </row>
    <row r="39" spans="14:14" ht="15.75" customHeight="1">
      <c r="N39" s="8"/>
    </row>
    <row r="40" spans="14:14" ht="15.75" customHeight="1">
      <c r="N40" s="8"/>
    </row>
    <row r="41" spans="14:14" ht="15.75" customHeight="1">
      <c r="N41" s="8"/>
    </row>
    <row r="42" spans="14:14" ht="15.75" customHeight="1">
      <c r="N42" s="8"/>
    </row>
    <row r="43" spans="14:14" ht="15.75" customHeight="1">
      <c r="N43" s="8"/>
    </row>
    <row r="44" spans="14:14" ht="15.75" customHeight="1">
      <c r="N44" s="8"/>
    </row>
    <row r="45" spans="14:14" ht="15.75" customHeight="1">
      <c r="N45" s="8"/>
    </row>
    <row r="46" spans="14:14" ht="15.75" customHeight="1">
      <c r="N46" s="8"/>
    </row>
    <row r="47" spans="14:14" ht="15.75" customHeight="1">
      <c r="N47" s="8"/>
    </row>
    <row r="48" spans="14:14" ht="15.75" customHeight="1">
      <c r="N48" s="8"/>
    </row>
    <row r="49" spans="14:14" ht="15.75" customHeight="1">
      <c r="N49" s="8"/>
    </row>
    <row r="50" spans="14:14" ht="15.75" customHeight="1">
      <c r="N50" s="8"/>
    </row>
    <row r="51" spans="14:14" ht="15.75" customHeight="1">
      <c r="N51" s="8"/>
    </row>
    <row r="52" spans="14:14" ht="15.75" customHeight="1">
      <c r="N52" s="8"/>
    </row>
    <row r="53" spans="14:14" ht="15.75" customHeight="1">
      <c r="N53" s="8"/>
    </row>
    <row r="54" spans="14:14" ht="15.75" customHeight="1">
      <c r="N54" s="8"/>
    </row>
    <row r="55" spans="14:14" ht="15.75" customHeight="1">
      <c r="N55" s="8"/>
    </row>
    <row r="56" spans="14:14" ht="15.75" customHeight="1">
      <c r="N56" s="8"/>
    </row>
    <row r="57" spans="14:14" ht="15.75" customHeight="1">
      <c r="N57" s="8"/>
    </row>
    <row r="58" spans="14:14" ht="15.75" customHeight="1">
      <c r="N58" s="8"/>
    </row>
    <row r="59" spans="14:14" ht="15.75" customHeight="1">
      <c r="N59" s="8"/>
    </row>
    <row r="60" spans="14:14" ht="15.75" customHeight="1">
      <c r="N60" s="8"/>
    </row>
    <row r="61" spans="14:14" ht="15.75" customHeight="1">
      <c r="N61" s="8"/>
    </row>
    <row r="62" spans="14:14" ht="15.75" customHeight="1">
      <c r="N62" s="8"/>
    </row>
    <row r="63" spans="14:14" ht="15.75" customHeight="1">
      <c r="N63" s="8"/>
    </row>
    <row r="64" spans="14:14" ht="15.75" customHeight="1">
      <c r="N64" s="8"/>
    </row>
    <row r="65" spans="14:14" ht="15.75" customHeight="1">
      <c r="N65" s="8"/>
    </row>
    <row r="66" spans="14:14" ht="15.75" customHeight="1">
      <c r="N66" s="8"/>
    </row>
    <row r="67" spans="14:14" ht="15.75" customHeight="1">
      <c r="N67" s="8"/>
    </row>
    <row r="68" spans="14:14" ht="15.75" customHeight="1">
      <c r="N68" s="8"/>
    </row>
    <row r="69" spans="14:14" ht="15.75" customHeight="1">
      <c r="N69" s="8"/>
    </row>
    <row r="70" spans="14:14" ht="15.75" customHeight="1">
      <c r="N70" s="8"/>
    </row>
    <row r="71" spans="14:14" ht="15.75" customHeight="1">
      <c r="N71" s="8"/>
    </row>
    <row r="72" spans="14:14" ht="15.75" customHeight="1">
      <c r="N72" s="8"/>
    </row>
    <row r="73" spans="14:14" ht="15.75" customHeight="1">
      <c r="N73" s="8"/>
    </row>
    <row r="74" spans="14:14" ht="15.75" customHeight="1">
      <c r="N74" s="8"/>
    </row>
    <row r="75" spans="14:14" ht="15.75" customHeight="1">
      <c r="N75" s="8"/>
    </row>
    <row r="76" spans="14:14" ht="15.75" customHeight="1">
      <c r="N76" s="8"/>
    </row>
    <row r="77" spans="14:14" ht="15.75" customHeight="1">
      <c r="N77" s="8"/>
    </row>
    <row r="78" spans="14:14" ht="15.75" customHeight="1">
      <c r="N78" s="8"/>
    </row>
    <row r="79" spans="14:14" ht="15.75" customHeight="1">
      <c r="N79" s="8"/>
    </row>
    <row r="80" spans="14:14" ht="15.75" customHeight="1">
      <c r="N80" s="8"/>
    </row>
    <row r="81" spans="14:14" ht="15.75" customHeight="1">
      <c r="N81" s="8"/>
    </row>
    <row r="82" spans="14:14" ht="15.75" customHeight="1">
      <c r="N82" s="8"/>
    </row>
    <row r="83" spans="14:14" ht="15.75" customHeight="1">
      <c r="N83" s="8"/>
    </row>
    <row r="84" spans="14:14" ht="15.75" customHeight="1">
      <c r="N84" s="8"/>
    </row>
    <row r="85" spans="14:14" ht="15.75" customHeight="1">
      <c r="N85" s="8"/>
    </row>
    <row r="86" spans="14:14" ht="15.75" customHeight="1">
      <c r="N86" s="8"/>
    </row>
    <row r="87" spans="14:14" ht="15.75" customHeight="1">
      <c r="N87" s="8"/>
    </row>
    <row r="88" spans="14:14" ht="15.75" customHeight="1">
      <c r="N88" s="8"/>
    </row>
    <row r="89" spans="14:14" ht="15.75" customHeight="1">
      <c r="N89" s="8"/>
    </row>
    <row r="90" spans="14:14" ht="15.75" customHeight="1">
      <c r="N90" s="8"/>
    </row>
    <row r="91" spans="14:14" ht="15.75" customHeight="1">
      <c r="N91" s="8"/>
    </row>
    <row r="92" spans="14:14" ht="15.75" customHeight="1">
      <c r="N92" s="8"/>
    </row>
    <row r="93" spans="14:14" ht="15.75" customHeight="1">
      <c r="N93" s="8"/>
    </row>
    <row r="94" spans="14:14" ht="15.75" customHeight="1">
      <c r="N94" s="8"/>
    </row>
    <row r="95" spans="14:14" ht="15.75" customHeight="1">
      <c r="N95" s="8"/>
    </row>
    <row r="96" spans="14:14" ht="15.75" customHeight="1">
      <c r="N96" s="8"/>
    </row>
    <row r="97" spans="14:14" ht="15.75" customHeight="1">
      <c r="N97" s="8"/>
    </row>
    <row r="98" spans="14:14" ht="15.75" customHeight="1">
      <c r="N98" s="8"/>
    </row>
    <row r="99" spans="14:14" ht="15.75" customHeight="1">
      <c r="N99" s="8"/>
    </row>
    <row r="100" spans="14:14" ht="15.75" customHeight="1">
      <c r="N100" s="8"/>
    </row>
    <row r="101" spans="14:14" ht="15.75" customHeight="1">
      <c r="N101" s="8"/>
    </row>
    <row r="102" spans="14:14" ht="15.75" customHeight="1">
      <c r="N102" s="8"/>
    </row>
    <row r="103" spans="14:14" ht="15.75" customHeight="1">
      <c r="N103" s="8"/>
    </row>
    <row r="104" spans="14:14" ht="15.75" customHeight="1">
      <c r="N104" s="8"/>
    </row>
    <row r="105" spans="14:14" ht="15.75" customHeight="1">
      <c r="N105" s="8"/>
    </row>
    <row r="106" spans="14:14" ht="15.75" customHeight="1">
      <c r="N106" s="8"/>
    </row>
    <row r="107" spans="14:14" ht="15.75" customHeight="1">
      <c r="N107" s="8"/>
    </row>
    <row r="108" spans="14:14" ht="15.75" customHeight="1">
      <c r="N108" s="8"/>
    </row>
    <row r="109" spans="14:14" ht="15.75" customHeight="1">
      <c r="N109" s="8"/>
    </row>
    <row r="110" spans="14:14" ht="15.75" customHeight="1">
      <c r="N110" s="8"/>
    </row>
    <row r="111" spans="14:14" ht="15.75" customHeight="1">
      <c r="N111" s="8"/>
    </row>
    <row r="112" spans="14:14" ht="15.75" customHeight="1">
      <c r="N112" s="8"/>
    </row>
    <row r="113" spans="14:14" ht="15.75" customHeight="1">
      <c r="N113" s="8"/>
    </row>
    <row r="114" spans="14:14" ht="15.75" customHeight="1">
      <c r="N114" s="8"/>
    </row>
    <row r="115" spans="14:14" ht="15.75" customHeight="1">
      <c r="N115" s="8"/>
    </row>
    <row r="116" spans="14:14" ht="15.75" customHeight="1">
      <c r="N116" s="8"/>
    </row>
    <row r="117" spans="14:14" ht="15.75" customHeight="1">
      <c r="N117" s="8"/>
    </row>
    <row r="118" spans="14:14" ht="15.75" customHeight="1">
      <c r="N118" s="8"/>
    </row>
    <row r="119" spans="14:14" ht="15.75" customHeight="1">
      <c r="N119" s="8"/>
    </row>
    <row r="120" spans="14:14" ht="15.75" customHeight="1">
      <c r="N120" s="8"/>
    </row>
    <row r="121" spans="14:14" ht="15.75" customHeight="1">
      <c r="N121" s="8"/>
    </row>
    <row r="122" spans="14:14" ht="15.75" customHeight="1">
      <c r="N122" s="8"/>
    </row>
    <row r="123" spans="14:14" ht="15.75" customHeight="1">
      <c r="N123" s="8"/>
    </row>
    <row r="124" spans="14:14" ht="15.75" customHeight="1">
      <c r="N124" s="8"/>
    </row>
    <row r="125" spans="14:14" ht="15.75" customHeight="1">
      <c r="N125" s="8"/>
    </row>
    <row r="126" spans="14:14" ht="15.75" customHeight="1">
      <c r="N126" s="8"/>
    </row>
    <row r="127" spans="14:14" ht="15.75" customHeight="1">
      <c r="N127" s="8"/>
    </row>
    <row r="128" spans="14:14" ht="15.75" customHeight="1">
      <c r="N128" s="8"/>
    </row>
    <row r="129" spans="14:14" ht="15.75" customHeight="1">
      <c r="N129" s="8"/>
    </row>
    <row r="130" spans="14:14" ht="15.75" customHeight="1">
      <c r="N130" s="8"/>
    </row>
    <row r="131" spans="14:14" ht="15.75" customHeight="1">
      <c r="N131" s="8"/>
    </row>
    <row r="132" spans="14:14" ht="15.75" customHeight="1">
      <c r="N132" s="8"/>
    </row>
    <row r="133" spans="14:14" ht="15.75" customHeight="1">
      <c r="N133" s="8"/>
    </row>
    <row r="134" spans="14:14" ht="15.75" customHeight="1">
      <c r="N134" s="8"/>
    </row>
    <row r="135" spans="14:14" ht="15.75" customHeight="1">
      <c r="N135" s="8"/>
    </row>
    <row r="136" spans="14:14" ht="15.75" customHeight="1">
      <c r="N136" s="8"/>
    </row>
    <row r="137" spans="14:14" ht="15.75" customHeight="1">
      <c r="N137" s="8"/>
    </row>
    <row r="138" spans="14:14" ht="15.75" customHeight="1">
      <c r="N138" s="8"/>
    </row>
    <row r="139" spans="14:14" ht="15.75" customHeight="1">
      <c r="N139" s="8"/>
    </row>
    <row r="140" spans="14:14" ht="15.75" customHeight="1">
      <c r="N140" s="8"/>
    </row>
    <row r="141" spans="14:14" ht="15.75" customHeight="1">
      <c r="N141" s="8"/>
    </row>
    <row r="142" spans="14:14" ht="15.75" customHeight="1">
      <c r="N142" s="8"/>
    </row>
    <row r="143" spans="14:14" ht="15.75" customHeight="1">
      <c r="N143" s="8"/>
    </row>
    <row r="144" spans="14:14" ht="15.75" customHeight="1">
      <c r="N144" s="8"/>
    </row>
    <row r="145" spans="14:14" ht="15.75" customHeight="1">
      <c r="N145" s="8"/>
    </row>
    <row r="146" spans="14:14" ht="15.75" customHeight="1">
      <c r="N146" s="8"/>
    </row>
    <row r="147" spans="14:14" ht="15.75" customHeight="1">
      <c r="N147" s="8"/>
    </row>
    <row r="148" spans="14:14" ht="15.75" customHeight="1">
      <c r="N148" s="8"/>
    </row>
    <row r="149" spans="14:14" ht="15.75" customHeight="1">
      <c r="N149" s="8"/>
    </row>
    <row r="150" spans="14:14" ht="15.75" customHeight="1">
      <c r="N150" s="8"/>
    </row>
    <row r="151" spans="14:14" ht="15.75" customHeight="1">
      <c r="N151" s="8"/>
    </row>
    <row r="152" spans="14:14" ht="15.75" customHeight="1">
      <c r="N152" s="8"/>
    </row>
    <row r="153" spans="14:14" ht="15.75" customHeight="1">
      <c r="N153" s="8"/>
    </row>
    <row r="154" spans="14:14" ht="15.75" customHeight="1">
      <c r="N154" s="8"/>
    </row>
    <row r="155" spans="14:14" ht="15.75" customHeight="1">
      <c r="N155" s="8"/>
    </row>
    <row r="156" spans="14:14" ht="15.75" customHeight="1">
      <c r="N156" s="8"/>
    </row>
    <row r="157" spans="14:14" ht="15.75" customHeight="1">
      <c r="N157" s="8"/>
    </row>
    <row r="158" spans="14:14" ht="15.75" customHeight="1">
      <c r="N158" s="8"/>
    </row>
    <row r="159" spans="14:14" ht="15.75" customHeight="1">
      <c r="N159" s="8"/>
    </row>
    <row r="160" spans="14:14" ht="15.75" customHeight="1">
      <c r="N160" s="8"/>
    </row>
    <row r="161" spans="14:14" ht="15.75" customHeight="1">
      <c r="N161" s="8"/>
    </row>
    <row r="162" spans="14:14" ht="15.75" customHeight="1">
      <c r="N162" s="8"/>
    </row>
    <row r="163" spans="14:14" ht="15.75" customHeight="1">
      <c r="N163" s="8"/>
    </row>
    <row r="164" spans="14:14" ht="15.75" customHeight="1">
      <c r="N164" s="8"/>
    </row>
    <row r="165" spans="14:14" ht="15.75" customHeight="1">
      <c r="N165" s="8"/>
    </row>
    <row r="166" spans="14:14" ht="15.75" customHeight="1">
      <c r="N166" s="8"/>
    </row>
    <row r="167" spans="14:14" ht="15.75" customHeight="1">
      <c r="N167" s="8"/>
    </row>
    <row r="168" spans="14:14" ht="15.75" customHeight="1">
      <c r="N168" s="8"/>
    </row>
    <row r="169" spans="14:14" ht="15.75" customHeight="1">
      <c r="N169" s="8"/>
    </row>
    <row r="170" spans="14:14" ht="15.75" customHeight="1">
      <c r="N170" s="8"/>
    </row>
    <row r="171" spans="14:14" ht="15.75" customHeight="1">
      <c r="N171" s="8"/>
    </row>
    <row r="172" spans="14:14" ht="15.75" customHeight="1">
      <c r="N172" s="8"/>
    </row>
    <row r="173" spans="14:14" ht="15.75" customHeight="1">
      <c r="N173" s="8"/>
    </row>
    <row r="174" spans="14:14" ht="15.75" customHeight="1">
      <c r="N174" s="8"/>
    </row>
    <row r="175" spans="14:14" ht="15.75" customHeight="1">
      <c r="N175" s="8"/>
    </row>
    <row r="176" spans="14:14" ht="15.75" customHeight="1">
      <c r="N176" s="8"/>
    </row>
    <row r="177" spans="14:14" ht="15.75" customHeight="1">
      <c r="N177" s="8"/>
    </row>
    <row r="178" spans="14:14" ht="15.75" customHeight="1">
      <c r="N178" s="8"/>
    </row>
    <row r="179" spans="14:14" ht="15.75" customHeight="1">
      <c r="N179" s="8"/>
    </row>
    <row r="180" spans="14:14" ht="15.75" customHeight="1">
      <c r="N180" s="8"/>
    </row>
    <row r="181" spans="14:14" ht="15.75" customHeight="1">
      <c r="N181" s="8"/>
    </row>
    <row r="182" spans="14:14" ht="15.75" customHeight="1">
      <c r="N182" s="8"/>
    </row>
    <row r="183" spans="14:14" ht="15.75" customHeight="1">
      <c r="N183" s="8"/>
    </row>
    <row r="184" spans="14:14" ht="15.75" customHeight="1">
      <c r="N184" s="8"/>
    </row>
    <row r="185" spans="14:14" ht="15.75" customHeight="1">
      <c r="N185" s="8"/>
    </row>
    <row r="186" spans="14:14" ht="15.75" customHeight="1">
      <c r="N186" s="8"/>
    </row>
    <row r="187" spans="14:14" ht="15.75" customHeight="1">
      <c r="N187" s="8"/>
    </row>
    <row r="188" spans="14:14" ht="15.75" customHeight="1">
      <c r="N188" s="8"/>
    </row>
    <row r="189" spans="14:14" ht="15.75" customHeight="1">
      <c r="N189" s="8"/>
    </row>
    <row r="190" spans="14:14" ht="15.75" customHeight="1">
      <c r="N190" s="8"/>
    </row>
    <row r="191" spans="14:14" ht="15.75" customHeight="1">
      <c r="N191" s="8"/>
    </row>
    <row r="192" spans="14:14" ht="15.75" customHeight="1">
      <c r="N192" s="8"/>
    </row>
    <row r="193" spans="14:14" ht="15.75" customHeight="1">
      <c r="N193" s="8"/>
    </row>
    <row r="194" spans="14:14" ht="15.75" customHeight="1">
      <c r="N194" s="8"/>
    </row>
    <row r="195" spans="14:14" ht="15.75" customHeight="1">
      <c r="N195" s="8"/>
    </row>
    <row r="196" spans="14:14" ht="15.75" customHeight="1">
      <c r="N196" s="8"/>
    </row>
    <row r="197" spans="14:14" ht="15.75" customHeight="1">
      <c r="N197" s="8"/>
    </row>
    <row r="198" spans="14:14" ht="15.75" customHeight="1">
      <c r="N198" s="8"/>
    </row>
    <row r="199" spans="14:14" ht="15.75" customHeight="1">
      <c r="N199" s="8"/>
    </row>
    <row r="200" spans="14:14" ht="15.75" customHeight="1">
      <c r="N200" s="8"/>
    </row>
    <row r="201" spans="14:14" ht="15.75" customHeight="1">
      <c r="N201" s="8"/>
    </row>
    <row r="202" spans="14:14" ht="15.75" customHeight="1">
      <c r="N202" s="8"/>
    </row>
    <row r="203" spans="14:14" ht="15.75" customHeight="1">
      <c r="N203" s="8"/>
    </row>
    <row r="204" spans="14:14" ht="15.75" customHeight="1">
      <c r="N204" s="8"/>
    </row>
    <row r="205" spans="14:14" ht="15.75" customHeight="1">
      <c r="N205" s="8"/>
    </row>
    <row r="206" spans="14:14" ht="15.75" customHeight="1">
      <c r="N206" s="8"/>
    </row>
    <row r="207" spans="14:14" ht="15.75" customHeight="1">
      <c r="N207" s="8"/>
    </row>
    <row r="208" spans="14:14" ht="15.75" customHeight="1">
      <c r="N208" s="8"/>
    </row>
    <row r="209" spans="14:14" ht="15.75" customHeight="1">
      <c r="N209" s="8"/>
    </row>
    <row r="210" spans="14:14" ht="15.75" customHeight="1">
      <c r="N210" s="8"/>
    </row>
    <row r="211" spans="14:14" ht="15.75" customHeight="1">
      <c r="N211" s="8"/>
    </row>
    <row r="212" spans="14:14" ht="15.75" customHeight="1">
      <c r="N212" s="8"/>
    </row>
    <row r="213" spans="14:14" ht="15.75" customHeight="1">
      <c r="N213" s="8"/>
    </row>
    <row r="214" spans="14:14" ht="15.75" customHeight="1">
      <c r="N214" s="8"/>
    </row>
    <row r="215" spans="14:14" ht="15.75" customHeight="1">
      <c r="N215" s="8"/>
    </row>
    <row r="216" spans="14:14" ht="15.75" customHeight="1">
      <c r="N216" s="8"/>
    </row>
    <row r="217" spans="14:14" ht="15.75" customHeight="1">
      <c r="N217" s="8"/>
    </row>
    <row r="218" spans="14:14" ht="15.75" customHeight="1">
      <c r="N218" s="8"/>
    </row>
    <row r="219" spans="14:14" ht="15.75" customHeight="1">
      <c r="N219" s="8"/>
    </row>
    <row r="220" spans="14:14" ht="15.75" customHeight="1">
      <c r="N220" s="8"/>
    </row>
    <row r="221" spans="14:14" ht="15.75" customHeight="1">
      <c r="N221" s="8"/>
    </row>
    <row r="222" spans="14:14" ht="15.75" customHeight="1">
      <c r="N222" s="8"/>
    </row>
    <row r="223" spans="14:14" ht="15.75" customHeight="1">
      <c r="N223" s="8"/>
    </row>
    <row r="224" spans="14:14" ht="15.75" customHeight="1">
      <c r="N224" s="8"/>
    </row>
    <row r="225" spans="14:14" ht="15.75" customHeight="1">
      <c r="N225" s="8"/>
    </row>
    <row r="226" spans="14:14" ht="15.75" customHeight="1">
      <c r="N226" s="8"/>
    </row>
    <row r="227" spans="14:14" ht="15.75" customHeight="1">
      <c r="N227" s="8"/>
    </row>
    <row r="228" spans="14:14" ht="15.75" customHeight="1">
      <c r="N228" s="8"/>
    </row>
    <row r="229" spans="14:14" ht="15.75" customHeight="1">
      <c r="N229" s="8"/>
    </row>
    <row r="230" spans="14:14" ht="15.75" customHeight="1">
      <c r="N230" s="8"/>
    </row>
    <row r="231" spans="14:14" ht="15.75" customHeight="1">
      <c r="N231" s="8"/>
    </row>
    <row r="232" spans="14:14" ht="15.75" customHeight="1">
      <c r="N232" s="8"/>
    </row>
    <row r="233" spans="14:14" ht="15.75" customHeight="1">
      <c r="N233" s="8"/>
    </row>
    <row r="234" spans="14:14" ht="15.75" customHeight="1">
      <c r="N234" s="8"/>
    </row>
    <row r="235" spans="14:14" ht="15.75" customHeight="1">
      <c r="N235" s="8"/>
    </row>
    <row r="236" spans="14:14" ht="15.75" customHeight="1">
      <c r="N236" s="8"/>
    </row>
    <row r="237" spans="14:14" ht="15.75" customHeight="1">
      <c r="N237" s="8"/>
    </row>
    <row r="238" spans="14:14" ht="15.75" customHeight="1">
      <c r="N238" s="8"/>
    </row>
    <row r="239" spans="14:14" ht="15.75" customHeight="1">
      <c r="N239" s="8"/>
    </row>
    <row r="240" spans="14:14" ht="15.75" customHeight="1">
      <c r="N240" s="8"/>
    </row>
    <row r="241" spans="14:14" ht="15.75" customHeight="1">
      <c r="N241" s="8"/>
    </row>
    <row r="242" spans="14:14" ht="15.75" customHeight="1">
      <c r="N242" s="8"/>
    </row>
    <row r="243" spans="14:14" ht="15.75" customHeight="1">
      <c r="N243" s="8"/>
    </row>
    <row r="244" spans="14:14" ht="15.75" customHeight="1">
      <c r="N244" s="8"/>
    </row>
    <row r="245" spans="14:14" ht="15.75" customHeight="1">
      <c r="N245" s="8"/>
    </row>
    <row r="246" spans="14:14" ht="15.75" customHeight="1">
      <c r="N246" s="8"/>
    </row>
    <row r="247" spans="14:14" ht="15.75" customHeight="1">
      <c r="N247" s="8"/>
    </row>
    <row r="248" spans="14:14" ht="15.75" customHeight="1">
      <c r="N248" s="8"/>
    </row>
    <row r="249" spans="14:14" ht="15.75" customHeight="1">
      <c r="N249" s="8"/>
    </row>
    <row r="250" spans="14:14" ht="15.75" customHeight="1">
      <c r="N250" s="8"/>
    </row>
    <row r="251" spans="14:14" ht="15.75" customHeight="1">
      <c r="N251" s="8"/>
    </row>
    <row r="252" spans="14:14" ht="15.75" customHeight="1">
      <c r="N252" s="8"/>
    </row>
    <row r="253" spans="14:14" ht="15.75" customHeight="1">
      <c r="N253" s="8"/>
    </row>
    <row r="254" spans="14:14" ht="15.75" customHeight="1">
      <c r="N254" s="8"/>
    </row>
    <row r="255" spans="14:14" ht="15.75" customHeight="1">
      <c r="N255" s="8"/>
    </row>
    <row r="256" spans="14:14" ht="15.75" customHeight="1">
      <c r="N256" s="8"/>
    </row>
    <row r="257" spans="14:14" ht="15.75" customHeight="1">
      <c r="N257" s="8"/>
    </row>
    <row r="258" spans="14:14" ht="15.75" customHeight="1">
      <c r="N258" s="8"/>
    </row>
    <row r="259" spans="14:14" ht="15.75" customHeight="1">
      <c r="N259" s="8"/>
    </row>
    <row r="260" spans="14:14" ht="15.75" customHeight="1">
      <c r="N260" s="8"/>
    </row>
    <row r="261" spans="14:14" ht="15.75" customHeight="1">
      <c r="N261" s="8"/>
    </row>
    <row r="262" spans="14:14" ht="15.75" customHeight="1">
      <c r="N262" s="8"/>
    </row>
    <row r="263" spans="14:14" ht="15.75" customHeight="1">
      <c r="N263" s="8"/>
    </row>
    <row r="264" spans="14:14" ht="15.75" customHeight="1">
      <c r="N264" s="8"/>
    </row>
    <row r="265" spans="14:14" ht="15.75" customHeight="1">
      <c r="N265" s="8"/>
    </row>
    <row r="266" spans="14:14" ht="15.75" customHeight="1">
      <c r="N266" s="8"/>
    </row>
    <row r="267" spans="14:14" ht="15.75" customHeight="1">
      <c r="N267" s="8"/>
    </row>
    <row r="268" spans="14:14" ht="15.75" customHeight="1">
      <c r="N268" s="8"/>
    </row>
    <row r="269" spans="14:14" ht="15.75" customHeight="1">
      <c r="N269" s="8"/>
    </row>
    <row r="270" spans="14:14" ht="15.75" customHeight="1">
      <c r="N270" s="8"/>
    </row>
    <row r="271" spans="14:14" ht="15.75" customHeight="1">
      <c r="N271" s="8"/>
    </row>
    <row r="272" spans="14:14" ht="15.75" customHeight="1">
      <c r="N272" s="8"/>
    </row>
    <row r="273" spans="14:14" ht="15.75" customHeight="1">
      <c r="N273" s="8"/>
    </row>
    <row r="274" spans="14:14" ht="15.75" customHeight="1">
      <c r="N274" s="8"/>
    </row>
    <row r="275" spans="14:14" ht="15.75" customHeight="1">
      <c r="N275" s="8"/>
    </row>
    <row r="276" spans="14:14" ht="15.75" customHeight="1">
      <c r="N276" s="8"/>
    </row>
    <row r="277" spans="14:14" ht="15.75" customHeight="1">
      <c r="N277" s="8"/>
    </row>
    <row r="278" spans="14:14" ht="15.75" customHeight="1">
      <c r="N278" s="8"/>
    </row>
    <row r="279" spans="14:14" ht="15.75" customHeight="1">
      <c r="N279" s="8"/>
    </row>
    <row r="280" spans="14:14" ht="15.75" customHeight="1">
      <c r="N280" s="8"/>
    </row>
    <row r="281" spans="14:14" ht="15.75" customHeight="1">
      <c r="N281" s="8"/>
    </row>
    <row r="282" spans="14:14" ht="15.75" customHeight="1">
      <c r="N282" s="8"/>
    </row>
    <row r="283" spans="14:14" ht="15.75" customHeight="1">
      <c r="N283" s="8"/>
    </row>
    <row r="284" spans="14:14" ht="15.75" customHeight="1">
      <c r="N284" s="8"/>
    </row>
    <row r="285" spans="14:14" ht="15.75" customHeight="1">
      <c r="N285" s="8"/>
    </row>
    <row r="286" spans="14:14" ht="15.75" customHeight="1">
      <c r="N286" s="8"/>
    </row>
    <row r="287" spans="14:14" ht="15.75" customHeight="1">
      <c r="N287" s="8"/>
    </row>
    <row r="288" spans="14:14" ht="15.75" customHeight="1">
      <c r="N288" s="8"/>
    </row>
    <row r="289" spans="14:14" ht="15.75" customHeight="1">
      <c r="N289" s="8"/>
    </row>
    <row r="290" spans="14:14" ht="15.75" customHeight="1">
      <c r="N290" s="8"/>
    </row>
    <row r="291" spans="14:14" ht="15.75" customHeight="1">
      <c r="N291" s="8"/>
    </row>
    <row r="292" spans="14:14" ht="15.75" customHeight="1">
      <c r="N292" s="8"/>
    </row>
    <row r="293" spans="14:14" ht="15.75" customHeight="1">
      <c r="N293" s="8"/>
    </row>
    <row r="294" spans="14:14" ht="15.75" customHeight="1">
      <c r="N294" s="8"/>
    </row>
    <row r="295" spans="14:14" ht="15.75" customHeight="1">
      <c r="N295" s="8"/>
    </row>
    <row r="296" spans="14:14" ht="15.75" customHeight="1">
      <c r="N296" s="8"/>
    </row>
    <row r="297" spans="14:14" ht="15.75" customHeight="1">
      <c r="N297" s="8"/>
    </row>
    <row r="298" spans="14:14" ht="15.75" customHeight="1">
      <c r="N298" s="8"/>
    </row>
    <row r="299" spans="14:14" ht="15.75" customHeight="1">
      <c r="N299" s="8"/>
    </row>
    <row r="300" spans="14:14" ht="15.75" customHeight="1">
      <c r="N300" s="8"/>
    </row>
    <row r="301" spans="14:14" ht="15.75" customHeight="1">
      <c r="N301" s="8"/>
    </row>
    <row r="302" spans="14:14" ht="15.75" customHeight="1">
      <c r="N302" s="8"/>
    </row>
    <row r="303" spans="14:14" ht="15.75" customHeight="1">
      <c r="N303" s="8"/>
    </row>
    <row r="304" spans="14:14" ht="15.75" customHeight="1">
      <c r="N304" s="8"/>
    </row>
    <row r="305" spans="14:14" ht="15.75" customHeight="1">
      <c r="N305" s="8"/>
    </row>
    <row r="306" spans="14:14" ht="15.75" customHeight="1">
      <c r="N306" s="8"/>
    </row>
    <row r="307" spans="14:14" ht="15.75" customHeight="1">
      <c r="N307" s="8"/>
    </row>
    <row r="308" spans="14:14" ht="15.75" customHeight="1">
      <c r="N308" s="8"/>
    </row>
    <row r="309" spans="14:14" ht="15.75" customHeight="1">
      <c r="N309" s="8"/>
    </row>
    <row r="310" spans="14:14" ht="15.75" customHeight="1">
      <c r="N310" s="8"/>
    </row>
    <row r="311" spans="14:14" ht="15.75" customHeight="1">
      <c r="N311" s="8"/>
    </row>
    <row r="312" spans="14:14" ht="15.75" customHeight="1">
      <c r="N312" s="8"/>
    </row>
    <row r="313" spans="14:14" ht="15.75" customHeight="1">
      <c r="N313" s="8"/>
    </row>
    <row r="314" spans="14:14" ht="15.75" customHeight="1">
      <c r="N314" s="8"/>
    </row>
    <row r="315" spans="14:14" ht="15.75" customHeight="1">
      <c r="N315" s="8"/>
    </row>
    <row r="316" spans="14:14" ht="15.75" customHeight="1">
      <c r="N316" s="8"/>
    </row>
    <row r="317" spans="14:14" ht="15.75" customHeight="1">
      <c r="N317" s="8"/>
    </row>
    <row r="318" spans="14:14" ht="15.75" customHeight="1">
      <c r="N318" s="8"/>
    </row>
    <row r="319" spans="14:14" ht="15.75" customHeight="1">
      <c r="N319" s="8"/>
    </row>
    <row r="320" spans="14:14" ht="15.75" customHeight="1">
      <c r="N320" s="8"/>
    </row>
    <row r="321" spans="14:14" ht="15.75" customHeight="1">
      <c r="N321" s="8"/>
    </row>
    <row r="322" spans="14:14" ht="15.75" customHeight="1">
      <c r="N322" s="8"/>
    </row>
    <row r="323" spans="14:14" ht="15.75" customHeight="1">
      <c r="N323" s="8"/>
    </row>
    <row r="324" spans="14:14" ht="15.75" customHeight="1">
      <c r="N324" s="8"/>
    </row>
    <row r="325" spans="14:14" ht="15.75" customHeight="1">
      <c r="N325" s="8"/>
    </row>
    <row r="326" spans="14:14" ht="15.75" customHeight="1">
      <c r="N326" s="8"/>
    </row>
    <row r="327" spans="14:14" ht="15.75" customHeight="1">
      <c r="N327" s="8"/>
    </row>
    <row r="328" spans="14:14" ht="15.75" customHeight="1">
      <c r="N328" s="8"/>
    </row>
    <row r="329" spans="14:14" ht="15.75" customHeight="1">
      <c r="N329" s="8"/>
    </row>
    <row r="330" spans="14:14" ht="15.75" customHeight="1">
      <c r="N330" s="8"/>
    </row>
    <row r="331" spans="14:14" ht="15.75" customHeight="1">
      <c r="N331" s="8"/>
    </row>
    <row r="332" spans="14:14" ht="15.75" customHeight="1">
      <c r="N332" s="8"/>
    </row>
    <row r="333" spans="14:14" ht="15.75" customHeight="1">
      <c r="N333" s="8"/>
    </row>
    <row r="334" spans="14:14" ht="15.75" customHeight="1">
      <c r="N334" s="8"/>
    </row>
    <row r="335" spans="14:14" ht="15.75" customHeight="1">
      <c r="N335" s="8"/>
    </row>
    <row r="336" spans="14:14" ht="15.75" customHeight="1">
      <c r="N336" s="8"/>
    </row>
    <row r="337" spans="14:14" ht="15.75" customHeight="1">
      <c r="N337" s="8"/>
    </row>
    <row r="338" spans="14:14" ht="15.75" customHeight="1">
      <c r="N338" s="8"/>
    </row>
    <row r="339" spans="14:14" ht="15.75" customHeight="1">
      <c r="N339" s="8"/>
    </row>
    <row r="340" spans="14:14" ht="15.75" customHeight="1">
      <c r="N340" s="8"/>
    </row>
    <row r="341" spans="14:14" ht="15.75" customHeight="1">
      <c r="N341" s="8"/>
    </row>
    <row r="342" spans="14:14" ht="15.75" customHeight="1">
      <c r="N342" s="8"/>
    </row>
    <row r="343" spans="14:14" ht="15.75" customHeight="1">
      <c r="N343" s="8"/>
    </row>
    <row r="344" spans="14:14" ht="15.75" customHeight="1">
      <c r="N344" s="8"/>
    </row>
    <row r="345" spans="14:14" ht="15.75" customHeight="1">
      <c r="N345" s="8"/>
    </row>
    <row r="346" spans="14:14" ht="15.75" customHeight="1">
      <c r="N346" s="8"/>
    </row>
    <row r="347" spans="14:14" ht="15.75" customHeight="1">
      <c r="N347" s="8"/>
    </row>
    <row r="348" spans="14:14" ht="15.75" customHeight="1">
      <c r="N348" s="8"/>
    </row>
    <row r="349" spans="14:14" ht="15.75" customHeight="1">
      <c r="N349" s="8"/>
    </row>
    <row r="350" spans="14:14" ht="15.75" customHeight="1">
      <c r="N350" s="8"/>
    </row>
    <row r="351" spans="14:14" ht="15.75" customHeight="1">
      <c r="N351" s="8"/>
    </row>
    <row r="352" spans="14:14" ht="15.75" customHeight="1">
      <c r="N352" s="8"/>
    </row>
    <row r="353" spans="14:14" ht="15.75" customHeight="1">
      <c r="N353" s="8"/>
    </row>
    <row r="354" spans="14:14" ht="15.75" customHeight="1">
      <c r="N354" s="8"/>
    </row>
    <row r="355" spans="14:14" ht="15.75" customHeight="1">
      <c r="N355" s="8"/>
    </row>
    <row r="356" spans="14:14" ht="15.75" customHeight="1">
      <c r="N356" s="8"/>
    </row>
    <row r="357" spans="14:14" ht="15.75" customHeight="1">
      <c r="N357" s="8"/>
    </row>
    <row r="358" spans="14:14" ht="15.75" customHeight="1">
      <c r="N358" s="8"/>
    </row>
    <row r="359" spans="14:14" ht="15.75" customHeight="1">
      <c r="N359" s="8"/>
    </row>
    <row r="360" spans="14:14" ht="15.75" customHeight="1">
      <c r="N360" s="8"/>
    </row>
    <row r="361" spans="14:14" ht="15.75" customHeight="1">
      <c r="N361" s="8"/>
    </row>
    <row r="362" spans="14:14" ht="15.75" customHeight="1">
      <c r="N362" s="8"/>
    </row>
    <row r="363" spans="14:14" ht="15.75" customHeight="1">
      <c r="N363" s="8"/>
    </row>
    <row r="364" spans="14:14" ht="15.75" customHeight="1">
      <c r="N364" s="8"/>
    </row>
    <row r="365" spans="14:14" ht="15.75" customHeight="1">
      <c r="N365" s="8"/>
    </row>
    <row r="366" spans="14:14" ht="15.75" customHeight="1">
      <c r="N366" s="8"/>
    </row>
    <row r="367" spans="14:14" ht="15.75" customHeight="1">
      <c r="N367" s="8"/>
    </row>
    <row r="368" spans="14:14" ht="15.75" customHeight="1">
      <c r="N368" s="8"/>
    </row>
    <row r="369" spans="14:14" ht="15.75" customHeight="1">
      <c r="N369" s="8"/>
    </row>
    <row r="370" spans="14:14" ht="15.75" customHeight="1">
      <c r="N370" s="8"/>
    </row>
    <row r="371" spans="14:14" ht="15.75" customHeight="1">
      <c r="N371" s="8"/>
    </row>
    <row r="372" spans="14:14" ht="15.75" customHeight="1">
      <c r="N372" s="8"/>
    </row>
    <row r="373" spans="14:14" ht="15.75" customHeight="1">
      <c r="N373" s="8"/>
    </row>
    <row r="374" spans="14:14" ht="15.75" customHeight="1">
      <c r="N374" s="8"/>
    </row>
    <row r="375" spans="14:14" ht="15.75" customHeight="1">
      <c r="N375" s="8"/>
    </row>
    <row r="376" spans="14:14" ht="15.75" customHeight="1">
      <c r="N376" s="8"/>
    </row>
    <row r="377" spans="14:14" ht="15.75" customHeight="1">
      <c r="N377" s="8"/>
    </row>
    <row r="378" spans="14:14" ht="15.75" customHeight="1">
      <c r="N378" s="8"/>
    </row>
    <row r="379" spans="14:14" ht="15.75" customHeight="1">
      <c r="N379" s="8"/>
    </row>
    <row r="380" spans="14:14" ht="15.75" customHeight="1">
      <c r="N380" s="8"/>
    </row>
    <row r="381" spans="14:14" ht="15.75" customHeight="1">
      <c r="N381" s="8"/>
    </row>
    <row r="382" spans="14:14" ht="15.75" customHeight="1">
      <c r="N382" s="8"/>
    </row>
    <row r="383" spans="14:14" ht="15.75" customHeight="1">
      <c r="N383" s="8"/>
    </row>
    <row r="384" spans="14:14" ht="15.75" customHeight="1">
      <c r="N384" s="8"/>
    </row>
    <row r="385" spans="14:14" ht="15.75" customHeight="1">
      <c r="N385" s="8"/>
    </row>
    <row r="386" spans="14:14" ht="15.75" customHeight="1">
      <c r="N386" s="8"/>
    </row>
    <row r="387" spans="14:14" ht="15.75" customHeight="1">
      <c r="N387" s="8"/>
    </row>
    <row r="388" spans="14:14" ht="15.75" customHeight="1">
      <c r="N388" s="8"/>
    </row>
    <row r="389" spans="14:14" ht="15.75" customHeight="1">
      <c r="N389" s="8"/>
    </row>
    <row r="390" spans="14:14" ht="15.75" customHeight="1">
      <c r="N390" s="8"/>
    </row>
    <row r="391" spans="14:14" ht="15.75" customHeight="1">
      <c r="N391" s="8"/>
    </row>
    <row r="392" spans="14:14" ht="15.75" customHeight="1">
      <c r="N392" s="8"/>
    </row>
    <row r="393" spans="14:14" ht="15.75" customHeight="1">
      <c r="N393" s="8"/>
    </row>
    <row r="394" spans="14:14" ht="15.75" customHeight="1">
      <c r="N394" s="8"/>
    </row>
    <row r="395" spans="14:14" ht="15.75" customHeight="1">
      <c r="N395" s="8"/>
    </row>
    <row r="396" spans="14:14" ht="15.75" customHeight="1">
      <c r="N396" s="8"/>
    </row>
    <row r="397" spans="14:14" ht="15.75" customHeight="1">
      <c r="N397" s="8"/>
    </row>
    <row r="398" spans="14:14" ht="15.75" customHeight="1">
      <c r="N398" s="8"/>
    </row>
    <row r="399" spans="14:14" ht="15.75" customHeight="1">
      <c r="N399" s="8"/>
    </row>
    <row r="400" spans="14:14" ht="15.75" customHeight="1">
      <c r="N400" s="8"/>
    </row>
    <row r="401" spans="14:14" ht="15.75" customHeight="1">
      <c r="N401" s="8"/>
    </row>
    <row r="402" spans="14:14" ht="15.75" customHeight="1">
      <c r="N402" s="8"/>
    </row>
    <row r="403" spans="14:14" ht="15.75" customHeight="1">
      <c r="N403" s="8"/>
    </row>
    <row r="404" spans="14:14" ht="15.75" customHeight="1">
      <c r="N404" s="8"/>
    </row>
    <row r="405" spans="14:14" ht="15.75" customHeight="1">
      <c r="N405" s="8"/>
    </row>
    <row r="406" spans="14:14" ht="15.75" customHeight="1">
      <c r="N406" s="8"/>
    </row>
    <row r="407" spans="14:14" ht="15.75" customHeight="1">
      <c r="N407" s="8"/>
    </row>
    <row r="408" spans="14:14" ht="15.75" customHeight="1">
      <c r="N408" s="8"/>
    </row>
    <row r="409" spans="14:14" ht="15.75" customHeight="1">
      <c r="N409" s="8"/>
    </row>
    <row r="410" spans="14:14" ht="15.75" customHeight="1">
      <c r="N410" s="8"/>
    </row>
    <row r="411" spans="14:14" ht="15.75" customHeight="1">
      <c r="N411" s="8"/>
    </row>
    <row r="412" spans="14:14" ht="15.75" customHeight="1">
      <c r="N412" s="8"/>
    </row>
    <row r="413" spans="14:14" ht="15.75" customHeight="1">
      <c r="N413" s="8"/>
    </row>
    <row r="414" spans="14:14" ht="15.75" customHeight="1">
      <c r="N414" s="8"/>
    </row>
    <row r="415" spans="14:14" ht="15.75" customHeight="1">
      <c r="N415" s="8"/>
    </row>
    <row r="416" spans="14:14" ht="15.75" customHeight="1">
      <c r="N416" s="8"/>
    </row>
    <row r="417" spans="14:14" ht="15.75" customHeight="1">
      <c r="N417" s="8"/>
    </row>
    <row r="418" spans="14:14" ht="15.75" customHeight="1">
      <c r="N418" s="8"/>
    </row>
    <row r="419" spans="14:14" ht="15.75" customHeight="1">
      <c r="N419" s="8"/>
    </row>
    <row r="420" spans="14:14" ht="15.75" customHeight="1">
      <c r="N420" s="8"/>
    </row>
    <row r="421" spans="14:14" ht="15.75" customHeight="1">
      <c r="N421" s="8"/>
    </row>
    <row r="422" spans="14:14" ht="15.75" customHeight="1">
      <c r="N422" s="8"/>
    </row>
    <row r="423" spans="14:14" ht="15.75" customHeight="1">
      <c r="N423" s="8"/>
    </row>
    <row r="424" spans="14:14" ht="15.75" customHeight="1">
      <c r="N424" s="8"/>
    </row>
    <row r="425" spans="14:14" ht="15.75" customHeight="1">
      <c r="N425" s="8"/>
    </row>
    <row r="426" spans="14:14" ht="15.75" customHeight="1">
      <c r="N426" s="8"/>
    </row>
    <row r="427" spans="14:14" ht="15.75" customHeight="1">
      <c r="N427" s="8"/>
    </row>
    <row r="428" spans="14:14" ht="15.75" customHeight="1">
      <c r="N428" s="8"/>
    </row>
    <row r="429" spans="14:14" ht="15.75" customHeight="1">
      <c r="N429" s="8"/>
    </row>
    <row r="430" spans="14:14" ht="15.75" customHeight="1">
      <c r="N430" s="8"/>
    </row>
    <row r="431" spans="14:14" ht="15.75" customHeight="1">
      <c r="N431" s="8"/>
    </row>
    <row r="432" spans="14:14" ht="15.75" customHeight="1">
      <c r="N432" s="8"/>
    </row>
    <row r="433" spans="14:14" ht="15.75" customHeight="1">
      <c r="N433" s="8"/>
    </row>
    <row r="434" spans="14:14" ht="15.75" customHeight="1">
      <c r="N434" s="8"/>
    </row>
    <row r="435" spans="14:14" ht="15.75" customHeight="1">
      <c r="N435" s="8"/>
    </row>
    <row r="436" spans="14:14" ht="15.75" customHeight="1">
      <c r="N436" s="8"/>
    </row>
    <row r="437" spans="14:14" ht="15.75" customHeight="1">
      <c r="N437" s="8"/>
    </row>
    <row r="438" spans="14:14" ht="15.75" customHeight="1">
      <c r="N438" s="8"/>
    </row>
    <row r="439" spans="14:14" ht="15.75" customHeight="1">
      <c r="N439" s="8"/>
    </row>
    <row r="440" spans="14:14" ht="15.75" customHeight="1">
      <c r="N440" s="8"/>
    </row>
    <row r="441" spans="14:14" ht="15.75" customHeight="1">
      <c r="N441" s="8"/>
    </row>
    <row r="442" spans="14:14" ht="15.75" customHeight="1">
      <c r="N442" s="8"/>
    </row>
    <row r="443" spans="14:14" ht="15.75" customHeight="1">
      <c r="N443" s="8"/>
    </row>
    <row r="444" spans="14:14" ht="15.75" customHeight="1">
      <c r="N444" s="8"/>
    </row>
    <row r="445" spans="14:14" ht="15.75" customHeight="1">
      <c r="N445" s="8"/>
    </row>
    <row r="446" spans="14:14" ht="15.75" customHeight="1">
      <c r="N446" s="8"/>
    </row>
    <row r="447" spans="14:14" ht="15.75" customHeight="1">
      <c r="N447" s="8"/>
    </row>
    <row r="448" spans="14:14" ht="15.75" customHeight="1">
      <c r="N448" s="8"/>
    </row>
    <row r="449" spans="14:14" ht="15.75" customHeight="1">
      <c r="N449" s="8"/>
    </row>
    <row r="450" spans="14:14" ht="15.75" customHeight="1">
      <c r="N450" s="8"/>
    </row>
    <row r="451" spans="14:14" ht="15.75" customHeight="1">
      <c r="N451" s="8"/>
    </row>
    <row r="452" spans="14:14" ht="15.75" customHeight="1">
      <c r="N452" s="8"/>
    </row>
    <row r="453" spans="14:14" ht="15.75" customHeight="1">
      <c r="N453" s="8"/>
    </row>
    <row r="454" spans="14:14" ht="15.75" customHeight="1">
      <c r="N454" s="8"/>
    </row>
    <row r="455" spans="14:14" ht="15.75" customHeight="1">
      <c r="N455" s="8"/>
    </row>
    <row r="456" spans="14:14" ht="15.75" customHeight="1">
      <c r="N456" s="8"/>
    </row>
    <row r="457" spans="14:14" ht="15.75" customHeight="1">
      <c r="N457" s="8"/>
    </row>
    <row r="458" spans="14:14" ht="15.75" customHeight="1">
      <c r="N458" s="8"/>
    </row>
    <row r="459" spans="14:14" ht="15.75" customHeight="1">
      <c r="N459" s="8"/>
    </row>
    <row r="460" spans="14:14" ht="15.75" customHeight="1">
      <c r="N460" s="8"/>
    </row>
    <row r="461" spans="14:14" ht="15.75" customHeight="1">
      <c r="N461" s="8"/>
    </row>
    <row r="462" spans="14:14" ht="15.75" customHeight="1">
      <c r="N462" s="8"/>
    </row>
    <row r="463" spans="14:14" ht="15.75" customHeight="1">
      <c r="N463" s="8"/>
    </row>
    <row r="464" spans="14:14" ht="15.75" customHeight="1">
      <c r="N464" s="8"/>
    </row>
    <row r="465" spans="14:14" ht="15.75" customHeight="1">
      <c r="N465" s="8"/>
    </row>
    <row r="466" spans="14:14" ht="15.75" customHeight="1">
      <c r="N466" s="8"/>
    </row>
    <row r="467" spans="14:14" ht="15.75" customHeight="1">
      <c r="N467" s="8"/>
    </row>
    <row r="468" spans="14:14" ht="15.75" customHeight="1">
      <c r="N468" s="8"/>
    </row>
    <row r="469" spans="14:14" ht="15.75" customHeight="1">
      <c r="N469" s="8"/>
    </row>
    <row r="470" spans="14:14" ht="15.75" customHeight="1">
      <c r="N470" s="8"/>
    </row>
    <row r="471" spans="14:14" ht="15.75" customHeight="1">
      <c r="N471" s="8"/>
    </row>
    <row r="472" spans="14:14" ht="15.75" customHeight="1">
      <c r="N472" s="8"/>
    </row>
    <row r="473" spans="14:14" ht="15.75" customHeight="1">
      <c r="N473" s="8"/>
    </row>
    <row r="474" spans="14:14" ht="15.75" customHeight="1">
      <c r="N474" s="8"/>
    </row>
    <row r="475" spans="14:14" ht="15.75" customHeight="1">
      <c r="N475" s="8"/>
    </row>
    <row r="476" spans="14:14" ht="15.75" customHeight="1">
      <c r="N476" s="8"/>
    </row>
    <row r="477" spans="14:14" ht="15.75" customHeight="1">
      <c r="N477" s="8"/>
    </row>
    <row r="478" spans="14:14" ht="15.75" customHeight="1">
      <c r="N478" s="8"/>
    </row>
    <row r="479" spans="14:14" ht="15.75" customHeight="1">
      <c r="N479" s="8"/>
    </row>
    <row r="480" spans="14:14" ht="15.75" customHeight="1">
      <c r="N480" s="8"/>
    </row>
    <row r="481" spans="14:14" ht="15.75" customHeight="1">
      <c r="N481" s="8"/>
    </row>
    <row r="482" spans="14:14" ht="15.75" customHeight="1">
      <c r="N482" s="8"/>
    </row>
    <row r="483" spans="14:14" ht="15.75" customHeight="1">
      <c r="N483" s="8"/>
    </row>
    <row r="484" spans="14:14" ht="15.75" customHeight="1">
      <c r="N484" s="8"/>
    </row>
    <row r="485" spans="14:14" ht="15.75" customHeight="1">
      <c r="N485" s="8"/>
    </row>
    <row r="486" spans="14:14" ht="15.75" customHeight="1">
      <c r="N486" s="8"/>
    </row>
    <row r="487" spans="14:14" ht="15.75" customHeight="1">
      <c r="N487" s="8"/>
    </row>
    <row r="488" spans="14:14" ht="15.75" customHeight="1">
      <c r="N488" s="8"/>
    </row>
    <row r="489" spans="14:14" ht="15.75" customHeight="1">
      <c r="N489" s="8"/>
    </row>
    <row r="490" spans="14:14" ht="15.75" customHeight="1">
      <c r="N490" s="8"/>
    </row>
    <row r="491" spans="14:14" ht="15.75" customHeight="1">
      <c r="N491" s="8"/>
    </row>
    <row r="492" spans="14:14" ht="15.75" customHeight="1">
      <c r="N492" s="8"/>
    </row>
    <row r="493" spans="14:14" ht="15.75" customHeight="1">
      <c r="N493" s="8"/>
    </row>
    <row r="494" spans="14:14" ht="15.75" customHeight="1">
      <c r="N494" s="8"/>
    </row>
    <row r="495" spans="14:14" ht="15.75" customHeight="1">
      <c r="N495" s="8"/>
    </row>
    <row r="496" spans="14:14" ht="15.75" customHeight="1">
      <c r="N496" s="8"/>
    </row>
    <row r="497" spans="14:14" ht="15.75" customHeight="1">
      <c r="N497" s="8"/>
    </row>
    <row r="498" spans="14:14" ht="15.75" customHeight="1">
      <c r="N498" s="8"/>
    </row>
    <row r="499" spans="14:14" ht="15.75" customHeight="1">
      <c r="N499" s="8"/>
    </row>
    <row r="500" spans="14:14" ht="15.75" customHeight="1">
      <c r="N500" s="8"/>
    </row>
    <row r="501" spans="14:14" ht="15.75" customHeight="1">
      <c r="N501" s="8"/>
    </row>
    <row r="502" spans="14:14" ht="15.75" customHeight="1">
      <c r="N502" s="8"/>
    </row>
    <row r="503" spans="14:14" ht="15.75" customHeight="1">
      <c r="N503" s="8"/>
    </row>
    <row r="504" spans="14:14" ht="15.75" customHeight="1">
      <c r="N504" s="8"/>
    </row>
    <row r="505" spans="14:14" ht="15.75" customHeight="1">
      <c r="N505" s="8"/>
    </row>
    <row r="506" spans="14:14" ht="15.75" customHeight="1">
      <c r="N506" s="8"/>
    </row>
    <row r="507" spans="14:14" ht="15.75" customHeight="1">
      <c r="N507" s="8"/>
    </row>
    <row r="508" spans="14:14" ht="15.75" customHeight="1">
      <c r="N508" s="8"/>
    </row>
    <row r="509" spans="14:14" ht="15.75" customHeight="1">
      <c r="N509" s="8"/>
    </row>
    <row r="510" spans="14:14" ht="15.75" customHeight="1">
      <c r="N510" s="8"/>
    </row>
    <row r="511" spans="14:14" ht="15.75" customHeight="1">
      <c r="N511" s="8"/>
    </row>
    <row r="512" spans="14:14" ht="15.75" customHeight="1">
      <c r="N512" s="8"/>
    </row>
    <row r="513" spans="14:14" ht="15.75" customHeight="1">
      <c r="N513" s="8"/>
    </row>
    <row r="514" spans="14:14" ht="15.75" customHeight="1">
      <c r="N514" s="8"/>
    </row>
    <row r="515" spans="14:14" ht="15.75" customHeight="1">
      <c r="N515" s="8"/>
    </row>
    <row r="516" spans="14:14" ht="15.75" customHeight="1">
      <c r="N516" s="8"/>
    </row>
    <row r="517" spans="14:14" ht="15.75" customHeight="1">
      <c r="N517" s="8"/>
    </row>
    <row r="518" spans="14:14" ht="15.75" customHeight="1">
      <c r="N518" s="8"/>
    </row>
    <row r="519" spans="14:14" ht="15.75" customHeight="1">
      <c r="N519" s="8"/>
    </row>
    <row r="520" spans="14:14" ht="15.75" customHeight="1">
      <c r="N520" s="8"/>
    </row>
    <row r="521" spans="14:14" ht="15.75" customHeight="1">
      <c r="N521" s="8"/>
    </row>
    <row r="522" spans="14:14" ht="15.75" customHeight="1">
      <c r="N522" s="8"/>
    </row>
    <row r="523" spans="14:14" ht="15.75" customHeight="1">
      <c r="N523" s="8"/>
    </row>
    <row r="524" spans="14:14" ht="15.75" customHeight="1">
      <c r="N524" s="8"/>
    </row>
    <row r="525" spans="14:14" ht="15.75" customHeight="1">
      <c r="N525" s="8"/>
    </row>
    <row r="526" spans="14:14" ht="15.75" customHeight="1">
      <c r="N526" s="8"/>
    </row>
    <row r="527" spans="14:14" ht="15.75" customHeight="1">
      <c r="N527" s="8"/>
    </row>
    <row r="528" spans="14:14" ht="15.75" customHeight="1">
      <c r="N528" s="8"/>
    </row>
    <row r="529" spans="14:14" ht="15.75" customHeight="1">
      <c r="N529" s="8"/>
    </row>
    <row r="530" spans="14:14" ht="15.75" customHeight="1">
      <c r="N530" s="8"/>
    </row>
    <row r="531" spans="14:14" ht="15.75" customHeight="1">
      <c r="N531" s="8"/>
    </row>
    <row r="532" spans="14:14" ht="15.75" customHeight="1">
      <c r="N532" s="8"/>
    </row>
    <row r="533" spans="14:14" ht="15.75" customHeight="1">
      <c r="N533" s="8"/>
    </row>
    <row r="534" spans="14:14" ht="15.75" customHeight="1">
      <c r="N534" s="8"/>
    </row>
    <row r="535" spans="14:14" ht="15.75" customHeight="1">
      <c r="N535" s="8"/>
    </row>
    <row r="536" spans="14:14" ht="15.75" customHeight="1">
      <c r="N536" s="8"/>
    </row>
    <row r="537" spans="14:14" ht="15.75" customHeight="1">
      <c r="N537" s="8"/>
    </row>
    <row r="538" spans="14:14" ht="15.75" customHeight="1">
      <c r="N538" s="8"/>
    </row>
    <row r="539" spans="14:14" ht="15.75" customHeight="1">
      <c r="N539" s="8"/>
    </row>
    <row r="540" spans="14:14" ht="15.75" customHeight="1">
      <c r="N540" s="8"/>
    </row>
    <row r="541" spans="14:14" ht="15.75" customHeight="1">
      <c r="N541" s="8"/>
    </row>
    <row r="542" spans="14:14" ht="15.75" customHeight="1">
      <c r="N542" s="8"/>
    </row>
    <row r="543" spans="14:14" ht="15.75" customHeight="1">
      <c r="N543" s="8"/>
    </row>
    <row r="544" spans="14:14" ht="15.75" customHeight="1">
      <c r="N544" s="8"/>
    </row>
    <row r="545" spans="14:14" ht="15.75" customHeight="1">
      <c r="N545" s="8"/>
    </row>
    <row r="546" spans="14:14" ht="15.75" customHeight="1">
      <c r="N546" s="8"/>
    </row>
    <row r="547" spans="14:14" ht="15.75" customHeight="1">
      <c r="N547" s="8"/>
    </row>
    <row r="548" spans="14:14" ht="15.75" customHeight="1">
      <c r="N548" s="8"/>
    </row>
    <row r="549" spans="14:14" ht="15.75" customHeight="1">
      <c r="N549" s="8"/>
    </row>
    <row r="550" spans="14:14" ht="15.75" customHeight="1">
      <c r="N550" s="8"/>
    </row>
    <row r="551" spans="14:14" ht="15.75" customHeight="1">
      <c r="N551" s="8"/>
    </row>
    <row r="552" spans="14:14" ht="15.75" customHeight="1">
      <c r="N552" s="8"/>
    </row>
    <row r="553" spans="14:14" ht="15.75" customHeight="1">
      <c r="N553" s="8"/>
    </row>
    <row r="554" spans="14:14" ht="15.75" customHeight="1">
      <c r="N554" s="8"/>
    </row>
    <row r="555" spans="14:14" ht="15.75" customHeight="1">
      <c r="N555" s="8"/>
    </row>
    <row r="556" spans="14:14" ht="15.75" customHeight="1">
      <c r="N556" s="8"/>
    </row>
    <row r="557" spans="14:14" ht="15.75" customHeight="1">
      <c r="N557" s="8"/>
    </row>
    <row r="558" spans="14:14" ht="15.75" customHeight="1">
      <c r="N558" s="8"/>
    </row>
    <row r="559" spans="14:14" ht="15.75" customHeight="1">
      <c r="N559" s="8"/>
    </row>
    <row r="560" spans="14:14" ht="15.75" customHeight="1">
      <c r="N560" s="8"/>
    </row>
    <row r="561" spans="14:14" ht="15.75" customHeight="1">
      <c r="N561" s="8"/>
    </row>
    <row r="562" spans="14:14" ht="15.75" customHeight="1">
      <c r="N562" s="8"/>
    </row>
    <row r="563" spans="14:14" ht="15.75" customHeight="1">
      <c r="N563" s="8"/>
    </row>
    <row r="564" spans="14:14" ht="15.75" customHeight="1">
      <c r="N564" s="8"/>
    </row>
    <row r="565" spans="14:14" ht="15.75" customHeight="1">
      <c r="N565" s="8"/>
    </row>
    <row r="566" spans="14:14" ht="15.75" customHeight="1">
      <c r="N566" s="8"/>
    </row>
    <row r="567" spans="14:14" ht="15.75" customHeight="1">
      <c r="N567" s="8"/>
    </row>
    <row r="568" spans="14:14" ht="15.75" customHeight="1">
      <c r="N568" s="8"/>
    </row>
    <row r="569" spans="14:14" ht="15.75" customHeight="1">
      <c r="N569" s="8"/>
    </row>
    <row r="570" spans="14:14" ht="15.75" customHeight="1">
      <c r="N570" s="8"/>
    </row>
    <row r="571" spans="14:14" ht="15.75" customHeight="1">
      <c r="N571" s="8"/>
    </row>
    <row r="572" spans="14:14" ht="15.75" customHeight="1">
      <c r="N572" s="8"/>
    </row>
    <row r="573" spans="14:14" ht="15.75" customHeight="1">
      <c r="N573" s="8"/>
    </row>
    <row r="574" spans="14:14" ht="15.75" customHeight="1">
      <c r="N574" s="8"/>
    </row>
    <row r="575" spans="14:14" ht="15.75" customHeight="1">
      <c r="N575" s="8"/>
    </row>
    <row r="576" spans="14:14" ht="15.75" customHeight="1">
      <c r="N576" s="8"/>
    </row>
    <row r="577" spans="14:14" ht="15.75" customHeight="1">
      <c r="N577" s="8"/>
    </row>
    <row r="578" spans="14:14" ht="15.75" customHeight="1">
      <c r="N578" s="8"/>
    </row>
    <row r="579" spans="14:14" ht="15.75" customHeight="1">
      <c r="N579" s="8"/>
    </row>
    <row r="580" spans="14:14" ht="15.75" customHeight="1">
      <c r="N580" s="8"/>
    </row>
    <row r="581" spans="14:14" ht="15.75" customHeight="1">
      <c r="N581" s="8"/>
    </row>
    <row r="582" spans="14:14" ht="15.75" customHeight="1">
      <c r="N582" s="8"/>
    </row>
    <row r="583" spans="14:14" ht="15.75" customHeight="1">
      <c r="N583" s="8"/>
    </row>
    <row r="584" spans="14:14" ht="15.75" customHeight="1">
      <c r="N584" s="8"/>
    </row>
    <row r="585" spans="14:14" ht="15.75" customHeight="1">
      <c r="N585" s="8"/>
    </row>
    <row r="586" spans="14:14" ht="15.75" customHeight="1">
      <c r="N586" s="8"/>
    </row>
    <row r="587" spans="14:14" ht="15.75" customHeight="1">
      <c r="N587" s="8"/>
    </row>
    <row r="588" spans="14:14" ht="15.75" customHeight="1">
      <c r="N588" s="8"/>
    </row>
    <row r="589" spans="14:14" ht="15.75" customHeight="1">
      <c r="N589" s="8"/>
    </row>
    <row r="590" spans="14:14" ht="15.75" customHeight="1">
      <c r="N590" s="8"/>
    </row>
    <row r="591" spans="14:14" ht="15.75" customHeight="1">
      <c r="N591" s="8"/>
    </row>
    <row r="592" spans="14:14" ht="15.75" customHeight="1">
      <c r="N592" s="8"/>
    </row>
    <row r="593" spans="14:14" ht="15.75" customHeight="1">
      <c r="N593" s="8"/>
    </row>
    <row r="594" spans="14:14" ht="15.75" customHeight="1">
      <c r="N594" s="8"/>
    </row>
    <row r="595" spans="14:14" ht="15.75" customHeight="1">
      <c r="N595" s="8"/>
    </row>
    <row r="596" spans="14:14" ht="15.75" customHeight="1">
      <c r="N596" s="8"/>
    </row>
    <row r="597" spans="14:14" ht="15.75" customHeight="1">
      <c r="N597" s="8"/>
    </row>
    <row r="598" spans="14:14" ht="15.75" customHeight="1">
      <c r="N598" s="8"/>
    </row>
    <row r="599" spans="14:14" ht="15.75" customHeight="1">
      <c r="N599" s="8"/>
    </row>
    <row r="600" spans="14:14" ht="15.75" customHeight="1">
      <c r="N600" s="8"/>
    </row>
    <row r="601" spans="14:14" ht="15.75" customHeight="1">
      <c r="N601" s="8"/>
    </row>
    <row r="602" spans="14:14" ht="15.75" customHeight="1">
      <c r="N602" s="8"/>
    </row>
    <row r="603" spans="14:14" ht="15.75" customHeight="1">
      <c r="N603" s="8"/>
    </row>
    <row r="604" spans="14:14" ht="15.75" customHeight="1">
      <c r="N604" s="8"/>
    </row>
    <row r="605" spans="14:14" ht="15.75" customHeight="1">
      <c r="N605" s="8"/>
    </row>
    <row r="606" spans="14:14" ht="15.75" customHeight="1">
      <c r="N606" s="8"/>
    </row>
    <row r="607" spans="14:14" ht="15.75" customHeight="1">
      <c r="N607" s="8"/>
    </row>
    <row r="608" spans="14:14" ht="15.75" customHeight="1">
      <c r="N608" s="8"/>
    </row>
    <row r="609" spans="14:14" ht="15.75" customHeight="1">
      <c r="N609" s="8"/>
    </row>
    <row r="610" spans="14:14" ht="15.75" customHeight="1">
      <c r="N610" s="8"/>
    </row>
    <row r="611" spans="14:14" ht="15.75" customHeight="1">
      <c r="N611" s="8"/>
    </row>
    <row r="612" spans="14:14" ht="15.75" customHeight="1">
      <c r="N612" s="8"/>
    </row>
    <row r="613" spans="14:14" ht="15.75" customHeight="1">
      <c r="N613" s="8"/>
    </row>
    <row r="614" spans="14:14" ht="15.75" customHeight="1">
      <c r="N614" s="8"/>
    </row>
    <row r="615" spans="14:14" ht="15.75" customHeight="1">
      <c r="N615" s="8"/>
    </row>
    <row r="616" spans="14:14" ht="15.75" customHeight="1">
      <c r="N616" s="8"/>
    </row>
    <row r="617" spans="14:14" ht="15.75" customHeight="1">
      <c r="N617" s="8"/>
    </row>
    <row r="618" spans="14:14" ht="15.75" customHeight="1">
      <c r="N618" s="8"/>
    </row>
    <row r="619" spans="14:14" ht="15.75" customHeight="1">
      <c r="N619" s="8"/>
    </row>
    <row r="620" spans="14:14" ht="15.75" customHeight="1">
      <c r="N620" s="8"/>
    </row>
    <row r="621" spans="14:14" ht="15.75" customHeight="1">
      <c r="N621" s="8"/>
    </row>
    <row r="622" spans="14:14" ht="15.75" customHeight="1">
      <c r="N622" s="8"/>
    </row>
    <row r="623" spans="14:14" ht="15.75" customHeight="1">
      <c r="N623" s="8"/>
    </row>
    <row r="624" spans="14:14" ht="15.75" customHeight="1">
      <c r="N624" s="8"/>
    </row>
    <row r="625" spans="14:14" ht="15.75" customHeight="1">
      <c r="N625" s="8"/>
    </row>
    <row r="626" spans="14:14" ht="15.75" customHeight="1">
      <c r="N626" s="8"/>
    </row>
    <row r="627" spans="14:14" ht="15.75" customHeight="1">
      <c r="N627" s="8"/>
    </row>
    <row r="628" spans="14:14" ht="15.75" customHeight="1">
      <c r="N628" s="8"/>
    </row>
    <row r="629" spans="14:14" ht="15.75" customHeight="1">
      <c r="N629" s="8"/>
    </row>
    <row r="630" spans="14:14" ht="15.75" customHeight="1">
      <c r="N630" s="8"/>
    </row>
    <row r="631" spans="14:14" ht="15.75" customHeight="1">
      <c r="N631" s="8"/>
    </row>
    <row r="632" spans="14:14" ht="15.75" customHeight="1">
      <c r="N632" s="8"/>
    </row>
    <row r="633" spans="14:14" ht="15.75" customHeight="1">
      <c r="N633" s="8"/>
    </row>
    <row r="634" spans="14:14" ht="15.75" customHeight="1">
      <c r="N634" s="8"/>
    </row>
    <row r="635" spans="14:14" ht="15.75" customHeight="1">
      <c r="N635" s="8"/>
    </row>
    <row r="636" spans="14:14" ht="15.75" customHeight="1">
      <c r="N636" s="8"/>
    </row>
    <row r="637" spans="14:14" ht="15.75" customHeight="1">
      <c r="N637" s="8"/>
    </row>
    <row r="638" spans="14:14" ht="15.75" customHeight="1">
      <c r="N638" s="8"/>
    </row>
    <row r="639" spans="14:14" ht="15.75" customHeight="1">
      <c r="N639" s="8"/>
    </row>
    <row r="640" spans="14:14" ht="15.75" customHeight="1">
      <c r="N640" s="8"/>
    </row>
    <row r="641" spans="14:14" ht="15.75" customHeight="1">
      <c r="N641" s="8"/>
    </row>
    <row r="642" spans="14:14" ht="15.75" customHeight="1">
      <c r="N642" s="8"/>
    </row>
    <row r="643" spans="14:14" ht="15.75" customHeight="1">
      <c r="N643" s="8"/>
    </row>
    <row r="644" spans="14:14" ht="15.75" customHeight="1">
      <c r="N644" s="8"/>
    </row>
    <row r="645" spans="14:14" ht="15.75" customHeight="1">
      <c r="N645" s="8"/>
    </row>
    <row r="646" spans="14:14" ht="15.75" customHeight="1">
      <c r="N646" s="8"/>
    </row>
    <row r="647" spans="14:14" ht="15.75" customHeight="1">
      <c r="N647" s="8"/>
    </row>
    <row r="648" spans="14:14" ht="15.75" customHeight="1">
      <c r="N648" s="8"/>
    </row>
    <row r="649" spans="14:14" ht="15.75" customHeight="1">
      <c r="N649" s="8"/>
    </row>
    <row r="650" spans="14:14" ht="15.75" customHeight="1">
      <c r="N650" s="8"/>
    </row>
    <row r="651" spans="14:14" ht="15.75" customHeight="1">
      <c r="N651" s="8"/>
    </row>
    <row r="652" spans="14:14" ht="15.75" customHeight="1">
      <c r="N652" s="8"/>
    </row>
    <row r="653" spans="14:14" ht="15.75" customHeight="1">
      <c r="N653" s="8"/>
    </row>
    <row r="654" spans="14:14" ht="15.75" customHeight="1">
      <c r="N654" s="8"/>
    </row>
    <row r="655" spans="14:14" ht="15.75" customHeight="1">
      <c r="N655" s="8"/>
    </row>
    <row r="656" spans="14:14" ht="15.75" customHeight="1">
      <c r="N656" s="8"/>
    </row>
    <row r="657" spans="14:14" ht="15.75" customHeight="1">
      <c r="N657" s="8"/>
    </row>
    <row r="658" spans="14:14" ht="15.75" customHeight="1">
      <c r="N658" s="8"/>
    </row>
    <row r="659" spans="14:14" ht="15.75" customHeight="1">
      <c r="N659" s="8"/>
    </row>
    <row r="660" spans="14:14" ht="15.75" customHeight="1">
      <c r="N660" s="8"/>
    </row>
    <row r="661" spans="14:14" ht="15.75" customHeight="1">
      <c r="N661" s="8"/>
    </row>
    <row r="662" spans="14:14" ht="15.75" customHeight="1">
      <c r="N662" s="8"/>
    </row>
    <row r="663" spans="14:14" ht="15.75" customHeight="1">
      <c r="N663" s="8"/>
    </row>
    <row r="664" spans="14:14" ht="15.75" customHeight="1">
      <c r="N664" s="8"/>
    </row>
    <row r="665" spans="14:14" ht="15.75" customHeight="1">
      <c r="N665" s="8"/>
    </row>
    <row r="666" spans="14:14" ht="15.75" customHeight="1">
      <c r="N666" s="8"/>
    </row>
    <row r="667" spans="14:14" ht="15.75" customHeight="1">
      <c r="N667" s="8"/>
    </row>
    <row r="668" spans="14:14" ht="15.75" customHeight="1">
      <c r="N668" s="8"/>
    </row>
    <row r="669" spans="14:14" ht="15.75" customHeight="1">
      <c r="N669" s="8"/>
    </row>
    <row r="670" spans="14:14" ht="15.75" customHeight="1">
      <c r="N670" s="8"/>
    </row>
    <row r="671" spans="14:14" ht="15.75" customHeight="1">
      <c r="N671" s="8"/>
    </row>
    <row r="672" spans="14:14" ht="15.75" customHeight="1">
      <c r="N672" s="8"/>
    </row>
    <row r="673" spans="14:14" ht="15.75" customHeight="1">
      <c r="N673" s="8"/>
    </row>
    <row r="674" spans="14:14" ht="15.75" customHeight="1">
      <c r="N674" s="8"/>
    </row>
    <row r="675" spans="14:14" ht="15.75" customHeight="1">
      <c r="N675" s="8"/>
    </row>
    <row r="676" spans="14:14" ht="15.75" customHeight="1">
      <c r="N676" s="8"/>
    </row>
    <row r="677" spans="14:14" ht="15.75" customHeight="1">
      <c r="N677" s="8"/>
    </row>
    <row r="678" spans="14:14" ht="15.75" customHeight="1">
      <c r="N678" s="8"/>
    </row>
    <row r="679" spans="14:14" ht="15.75" customHeight="1">
      <c r="N679" s="8"/>
    </row>
    <row r="680" spans="14:14" ht="15.75" customHeight="1">
      <c r="N680" s="8"/>
    </row>
    <row r="681" spans="14:14" ht="15.75" customHeight="1">
      <c r="N681" s="8"/>
    </row>
    <row r="682" spans="14:14" ht="15.75" customHeight="1">
      <c r="N682" s="8"/>
    </row>
    <row r="683" spans="14:14" ht="15.75" customHeight="1">
      <c r="N683" s="8"/>
    </row>
    <row r="684" spans="14:14" ht="15.75" customHeight="1">
      <c r="N684" s="8"/>
    </row>
    <row r="685" spans="14:14" ht="15.75" customHeight="1">
      <c r="N685" s="8"/>
    </row>
    <row r="686" spans="14:14" ht="15.75" customHeight="1">
      <c r="N686" s="8"/>
    </row>
    <row r="687" spans="14:14" ht="15.75" customHeight="1">
      <c r="N687" s="8"/>
    </row>
    <row r="688" spans="14:14" ht="15.75" customHeight="1">
      <c r="N688" s="8"/>
    </row>
    <row r="689" spans="14:14" ht="15.75" customHeight="1">
      <c r="N689" s="8"/>
    </row>
    <row r="690" spans="14:14" ht="15.75" customHeight="1">
      <c r="N690" s="8"/>
    </row>
    <row r="691" spans="14:14" ht="15.75" customHeight="1">
      <c r="N691" s="8"/>
    </row>
    <row r="692" spans="14:14" ht="15.75" customHeight="1">
      <c r="N692" s="8"/>
    </row>
    <row r="693" spans="14:14" ht="15.75" customHeight="1">
      <c r="N693" s="8"/>
    </row>
    <row r="694" spans="14:14" ht="15.75" customHeight="1">
      <c r="N694" s="8"/>
    </row>
    <row r="695" spans="14:14" ht="15.75" customHeight="1">
      <c r="N695" s="8"/>
    </row>
    <row r="696" spans="14:14" ht="15.75" customHeight="1">
      <c r="N696" s="8"/>
    </row>
    <row r="697" spans="14:14" ht="15.75" customHeight="1">
      <c r="N697" s="8"/>
    </row>
    <row r="698" spans="14:14" ht="15.75" customHeight="1">
      <c r="N698" s="8"/>
    </row>
    <row r="699" spans="14:14" ht="15.75" customHeight="1">
      <c r="N699" s="8"/>
    </row>
    <row r="700" spans="14:14" ht="15.75" customHeight="1">
      <c r="N700" s="8"/>
    </row>
    <row r="701" spans="14:14" ht="15.75" customHeight="1">
      <c r="N701" s="8"/>
    </row>
    <row r="702" spans="14:14" ht="15.75" customHeight="1">
      <c r="N702" s="8"/>
    </row>
    <row r="703" spans="14:14" ht="15.75" customHeight="1">
      <c r="N703" s="8"/>
    </row>
    <row r="704" spans="14:14" ht="15.75" customHeight="1">
      <c r="N704" s="8"/>
    </row>
    <row r="705" spans="14:14" ht="15.75" customHeight="1">
      <c r="N705" s="8"/>
    </row>
    <row r="706" spans="14:14" ht="15.75" customHeight="1">
      <c r="N706" s="8"/>
    </row>
    <row r="707" spans="14:14" ht="15.75" customHeight="1">
      <c r="N707" s="8"/>
    </row>
    <row r="708" spans="14:14" ht="15.75" customHeight="1">
      <c r="N708" s="8"/>
    </row>
    <row r="709" spans="14:14" ht="15.75" customHeight="1">
      <c r="N709" s="8"/>
    </row>
    <row r="710" spans="14:14" ht="15.75" customHeight="1">
      <c r="N710" s="8"/>
    </row>
    <row r="711" spans="14:14" ht="15.75" customHeight="1">
      <c r="N711" s="8"/>
    </row>
    <row r="712" spans="14:14" ht="15.75" customHeight="1">
      <c r="N712" s="8"/>
    </row>
    <row r="713" spans="14:14" ht="15.75" customHeight="1">
      <c r="N713" s="8"/>
    </row>
    <row r="714" spans="14:14" ht="15.75" customHeight="1">
      <c r="N714" s="8"/>
    </row>
    <row r="715" spans="14:14" ht="15.75" customHeight="1">
      <c r="N715" s="8"/>
    </row>
    <row r="716" spans="14:14" ht="15.75" customHeight="1">
      <c r="N716" s="8"/>
    </row>
    <row r="717" spans="14:14" ht="15.75" customHeight="1">
      <c r="N717" s="8"/>
    </row>
    <row r="718" spans="14:14" ht="15.75" customHeight="1">
      <c r="N718" s="8"/>
    </row>
    <row r="719" spans="14:14" ht="15.75" customHeight="1">
      <c r="N719" s="8"/>
    </row>
    <row r="720" spans="14:14" ht="15.75" customHeight="1">
      <c r="N720" s="8"/>
    </row>
    <row r="721" spans="14:14" ht="15.75" customHeight="1">
      <c r="N721" s="8"/>
    </row>
    <row r="722" spans="14:14" ht="15.75" customHeight="1">
      <c r="N722" s="8"/>
    </row>
    <row r="723" spans="14:14" ht="15.75" customHeight="1">
      <c r="N723" s="8"/>
    </row>
    <row r="724" spans="14:14" ht="15.75" customHeight="1">
      <c r="N724" s="8"/>
    </row>
    <row r="725" spans="14:14" ht="15.75" customHeight="1">
      <c r="N725" s="8"/>
    </row>
    <row r="726" spans="14:14" ht="15.75" customHeight="1">
      <c r="N726" s="8"/>
    </row>
    <row r="727" spans="14:14" ht="15.75" customHeight="1">
      <c r="N727" s="8"/>
    </row>
    <row r="728" spans="14:14" ht="15.75" customHeight="1">
      <c r="N728" s="8"/>
    </row>
    <row r="729" spans="14:14" ht="15.75" customHeight="1">
      <c r="N729" s="8"/>
    </row>
    <row r="730" spans="14:14" ht="15.75" customHeight="1">
      <c r="N730" s="8"/>
    </row>
    <row r="731" spans="14:14" ht="15.75" customHeight="1">
      <c r="N731" s="8"/>
    </row>
    <row r="732" spans="14:14" ht="15.75" customHeight="1">
      <c r="N732" s="8"/>
    </row>
    <row r="733" spans="14:14" ht="15.75" customHeight="1">
      <c r="N733" s="8"/>
    </row>
    <row r="734" spans="14:14" ht="15.75" customHeight="1">
      <c r="N734" s="8"/>
    </row>
    <row r="735" spans="14:14" ht="15.75" customHeight="1">
      <c r="N735" s="8"/>
    </row>
    <row r="736" spans="14:14" ht="15.75" customHeight="1">
      <c r="N736" s="8"/>
    </row>
    <row r="737" spans="14:14" ht="15.75" customHeight="1">
      <c r="N737" s="8"/>
    </row>
    <row r="738" spans="14:14" ht="15.75" customHeight="1">
      <c r="N738" s="8"/>
    </row>
    <row r="739" spans="14:14" ht="15.75" customHeight="1">
      <c r="N739" s="8"/>
    </row>
    <row r="740" spans="14:14" ht="15.75" customHeight="1">
      <c r="N740" s="8"/>
    </row>
    <row r="741" spans="14:14" ht="15.75" customHeight="1">
      <c r="N741" s="8"/>
    </row>
    <row r="742" spans="14:14" ht="15.75" customHeight="1">
      <c r="N742" s="8"/>
    </row>
    <row r="743" spans="14:14" ht="15.75" customHeight="1">
      <c r="N743" s="8"/>
    </row>
    <row r="744" spans="14:14" ht="15.75" customHeight="1">
      <c r="N744" s="8"/>
    </row>
    <row r="745" spans="14:14" ht="15.75" customHeight="1">
      <c r="N745" s="8"/>
    </row>
    <row r="746" spans="14:14" ht="15.75" customHeight="1">
      <c r="N746" s="8"/>
    </row>
    <row r="747" spans="14:14" ht="15.75" customHeight="1">
      <c r="N747" s="8"/>
    </row>
    <row r="748" spans="14:14" ht="15.75" customHeight="1">
      <c r="N748" s="8"/>
    </row>
    <row r="749" spans="14:14" ht="15.75" customHeight="1">
      <c r="N749" s="8"/>
    </row>
    <row r="750" spans="14:14" ht="15.75" customHeight="1">
      <c r="N750" s="8"/>
    </row>
    <row r="751" spans="14:14" ht="15.75" customHeight="1">
      <c r="N751" s="8"/>
    </row>
    <row r="752" spans="14:14" ht="15.75" customHeight="1">
      <c r="N752" s="8"/>
    </row>
    <row r="753" spans="14:14" ht="15.75" customHeight="1">
      <c r="N753" s="8"/>
    </row>
    <row r="754" spans="14:14" ht="15.75" customHeight="1">
      <c r="N754" s="8"/>
    </row>
    <row r="755" spans="14:14" ht="15.75" customHeight="1">
      <c r="N755" s="8"/>
    </row>
    <row r="756" spans="14:14" ht="15.75" customHeight="1">
      <c r="N756" s="8"/>
    </row>
    <row r="757" spans="14:14" ht="15.75" customHeight="1">
      <c r="N757" s="8"/>
    </row>
    <row r="758" spans="14:14" ht="15.75" customHeight="1">
      <c r="N758" s="8"/>
    </row>
    <row r="759" spans="14:14" ht="15.75" customHeight="1">
      <c r="N759" s="8"/>
    </row>
    <row r="760" spans="14:14" ht="15.75" customHeight="1">
      <c r="N760" s="8"/>
    </row>
    <row r="761" spans="14:14" ht="15.75" customHeight="1">
      <c r="N761" s="8"/>
    </row>
    <row r="762" spans="14:14" ht="15.75" customHeight="1">
      <c r="N762" s="8"/>
    </row>
    <row r="763" spans="14:14" ht="15.75" customHeight="1">
      <c r="N763" s="8"/>
    </row>
    <row r="764" spans="14:14" ht="15.75" customHeight="1">
      <c r="N764" s="8"/>
    </row>
    <row r="765" spans="14:14" ht="15.75" customHeight="1">
      <c r="N765" s="8"/>
    </row>
    <row r="766" spans="14:14" ht="15.75" customHeight="1">
      <c r="N766" s="8"/>
    </row>
    <row r="767" spans="14:14" ht="15.75" customHeight="1">
      <c r="N767" s="8"/>
    </row>
    <row r="768" spans="14:14" ht="15.75" customHeight="1">
      <c r="N768" s="8"/>
    </row>
    <row r="769" spans="14:14" ht="15.75" customHeight="1">
      <c r="N769" s="8"/>
    </row>
    <row r="770" spans="14:14" ht="15.75" customHeight="1">
      <c r="N770" s="8"/>
    </row>
    <row r="771" spans="14:14" ht="15.75" customHeight="1">
      <c r="N771" s="8"/>
    </row>
    <row r="772" spans="14:14" ht="15.75" customHeight="1">
      <c r="N772" s="8"/>
    </row>
    <row r="773" spans="14:14" ht="15.75" customHeight="1">
      <c r="N773" s="8"/>
    </row>
    <row r="774" spans="14:14" ht="15.75" customHeight="1">
      <c r="N774" s="8"/>
    </row>
    <row r="775" spans="14:14" ht="15.75" customHeight="1">
      <c r="N775" s="8"/>
    </row>
    <row r="776" spans="14:14" ht="15.75" customHeight="1">
      <c r="N776" s="8"/>
    </row>
    <row r="777" spans="14:14" ht="15.75" customHeight="1">
      <c r="N777" s="8"/>
    </row>
    <row r="778" spans="14:14" ht="15.75" customHeight="1">
      <c r="N778" s="8"/>
    </row>
    <row r="779" spans="14:14" ht="15.75" customHeight="1">
      <c r="N779" s="8"/>
    </row>
    <row r="780" spans="14:14" ht="15.75" customHeight="1">
      <c r="N780" s="8"/>
    </row>
    <row r="781" spans="14:14" ht="15.75" customHeight="1">
      <c r="N781" s="8"/>
    </row>
    <row r="782" spans="14:14" ht="15.75" customHeight="1">
      <c r="N782" s="8"/>
    </row>
    <row r="783" spans="14:14" ht="15.75" customHeight="1">
      <c r="N783" s="8"/>
    </row>
    <row r="784" spans="14:14" ht="15.75" customHeight="1">
      <c r="N784" s="8"/>
    </row>
    <row r="785" spans="14:14" ht="15.75" customHeight="1">
      <c r="N785" s="8"/>
    </row>
    <row r="786" spans="14:14" ht="15.75" customHeight="1">
      <c r="N786" s="8"/>
    </row>
    <row r="787" spans="14:14" ht="15.75" customHeight="1">
      <c r="N787" s="8"/>
    </row>
    <row r="788" spans="14:14" ht="15.75" customHeight="1">
      <c r="N788" s="8"/>
    </row>
    <row r="789" spans="14:14" ht="15.75" customHeight="1">
      <c r="N789" s="8"/>
    </row>
    <row r="790" spans="14:14" ht="15.75" customHeight="1">
      <c r="N790" s="8"/>
    </row>
    <row r="791" spans="14:14" ht="15.75" customHeight="1">
      <c r="N791" s="8"/>
    </row>
    <row r="792" spans="14:14" ht="15.75" customHeight="1">
      <c r="N792" s="8"/>
    </row>
    <row r="793" spans="14:14" ht="15.75" customHeight="1">
      <c r="N793" s="8"/>
    </row>
    <row r="794" spans="14:14" ht="15.75" customHeight="1">
      <c r="N794" s="8"/>
    </row>
    <row r="795" spans="14:14" ht="15.75" customHeight="1">
      <c r="N795" s="8"/>
    </row>
    <row r="796" spans="14:14" ht="15.75" customHeight="1">
      <c r="N796" s="8"/>
    </row>
    <row r="797" spans="14:14" ht="15.75" customHeight="1">
      <c r="N797" s="8"/>
    </row>
    <row r="798" spans="14:14" ht="15.75" customHeight="1">
      <c r="N798" s="8"/>
    </row>
    <row r="799" spans="14:14" ht="15.75" customHeight="1">
      <c r="N799" s="8"/>
    </row>
    <row r="800" spans="14:14" ht="15.75" customHeight="1">
      <c r="N800" s="8"/>
    </row>
    <row r="801" spans="14:14" ht="15.75" customHeight="1">
      <c r="N801" s="8"/>
    </row>
    <row r="802" spans="14:14" ht="15.75" customHeight="1">
      <c r="N802" s="8"/>
    </row>
    <row r="803" spans="14:14" ht="15.75" customHeight="1">
      <c r="N803" s="8"/>
    </row>
    <row r="804" spans="14:14" ht="15.75" customHeight="1">
      <c r="N804" s="8"/>
    </row>
    <row r="805" spans="14:14" ht="15.75" customHeight="1">
      <c r="N805" s="8"/>
    </row>
    <row r="806" spans="14:14" ht="15.75" customHeight="1">
      <c r="N806" s="8"/>
    </row>
    <row r="807" spans="14:14" ht="15.75" customHeight="1">
      <c r="N807" s="8"/>
    </row>
    <row r="808" spans="14:14" ht="15.75" customHeight="1">
      <c r="N808" s="8"/>
    </row>
    <row r="809" spans="14:14" ht="15.75" customHeight="1">
      <c r="N809" s="8"/>
    </row>
    <row r="810" spans="14:14" ht="15.75" customHeight="1">
      <c r="N810" s="8"/>
    </row>
    <row r="811" spans="14:14" ht="15.75" customHeight="1">
      <c r="N811" s="8"/>
    </row>
    <row r="812" spans="14:14" ht="15.75" customHeight="1">
      <c r="N812" s="8"/>
    </row>
    <row r="813" spans="14:14" ht="15.75" customHeight="1">
      <c r="N813" s="8"/>
    </row>
    <row r="814" spans="14:14" ht="15.75" customHeight="1">
      <c r="N814" s="8"/>
    </row>
    <row r="815" spans="14:14" ht="15.75" customHeight="1">
      <c r="N815" s="8"/>
    </row>
    <row r="816" spans="14:14" ht="15.75" customHeight="1">
      <c r="N816" s="8"/>
    </row>
    <row r="817" spans="14:14" ht="15.75" customHeight="1">
      <c r="N817" s="8"/>
    </row>
    <row r="818" spans="14:14" ht="15.75" customHeight="1">
      <c r="N818" s="8"/>
    </row>
    <row r="819" spans="14:14" ht="15.75" customHeight="1">
      <c r="N819" s="8"/>
    </row>
    <row r="820" spans="14:14" ht="15.75" customHeight="1">
      <c r="N820" s="8"/>
    </row>
    <row r="821" spans="14:14" ht="15.75" customHeight="1">
      <c r="N821" s="8"/>
    </row>
    <row r="822" spans="14:14" ht="15.75" customHeight="1">
      <c r="N822" s="8"/>
    </row>
    <row r="823" spans="14:14" ht="15.75" customHeight="1">
      <c r="N823" s="8"/>
    </row>
    <row r="824" spans="14:14" ht="15.75" customHeight="1">
      <c r="N824" s="8"/>
    </row>
    <row r="825" spans="14:14" ht="15.75" customHeight="1">
      <c r="N825" s="8"/>
    </row>
    <row r="826" spans="14:14" ht="15.75" customHeight="1">
      <c r="N826" s="8"/>
    </row>
    <row r="827" spans="14:14" ht="15.75" customHeight="1">
      <c r="N827" s="8"/>
    </row>
    <row r="828" spans="14:14" ht="15.75" customHeight="1">
      <c r="N828" s="8"/>
    </row>
    <row r="829" spans="14:14" ht="15.75" customHeight="1">
      <c r="N829" s="8"/>
    </row>
    <row r="830" spans="14:14" ht="15.75" customHeight="1">
      <c r="N830" s="8"/>
    </row>
    <row r="831" spans="14:14" ht="15.75" customHeight="1">
      <c r="N831" s="8"/>
    </row>
    <row r="832" spans="14:14" ht="15.75" customHeight="1">
      <c r="N832" s="8"/>
    </row>
    <row r="833" spans="14:14" ht="15.75" customHeight="1">
      <c r="N833" s="8"/>
    </row>
    <row r="834" spans="14:14" ht="15.75" customHeight="1">
      <c r="N834" s="8"/>
    </row>
    <row r="835" spans="14:14" ht="15.75" customHeight="1">
      <c r="N835" s="8"/>
    </row>
    <row r="836" spans="14:14" ht="15.75" customHeight="1">
      <c r="N836" s="8"/>
    </row>
    <row r="837" spans="14:14" ht="15.75" customHeight="1">
      <c r="N837" s="8"/>
    </row>
    <row r="838" spans="14:14" ht="15.75" customHeight="1">
      <c r="N838" s="8"/>
    </row>
    <row r="839" spans="14:14" ht="15.75" customHeight="1">
      <c r="N839" s="8"/>
    </row>
    <row r="840" spans="14:14" ht="15.75" customHeight="1">
      <c r="N840" s="8"/>
    </row>
    <row r="841" spans="14:14" ht="15.75" customHeight="1">
      <c r="N841" s="8"/>
    </row>
    <row r="842" spans="14:14" ht="15.75" customHeight="1">
      <c r="N842" s="8"/>
    </row>
    <row r="843" spans="14:14" ht="15.75" customHeight="1">
      <c r="N843" s="8"/>
    </row>
    <row r="844" spans="14:14" ht="15.75" customHeight="1">
      <c r="N844" s="8"/>
    </row>
    <row r="845" spans="14:14" ht="15.75" customHeight="1">
      <c r="N845" s="8"/>
    </row>
    <row r="846" spans="14:14" ht="15.75" customHeight="1">
      <c r="N846" s="8"/>
    </row>
    <row r="847" spans="14:14" ht="15.75" customHeight="1">
      <c r="N847" s="8"/>
    </row>
    <row r="848" spans="14:14" ht="15.75" customHeight="1">
      <c r="N848" s="8"/>
    </row>
    <row r="849" spans="14:14" ht="15.75" customHeight="1">
      <c r="N849" s="8"/>
    </row>
    <row r="850" spans="14:14" ht="15.75" customHeight="1">
      <c r="N850" s="8"/>
    </row>
    <row r="851" spans="14:14" ht="15.75" customHeight="1">
      <c r="N851" s="8"/>
    </row>
    <row r="852" spans="14:14" ht="15.75" customHeight="1">
      <c r="N852" s="8"/>
    </row>
    <row r="853" spans="14:14" ht="15.75" customHeight="1">
      <c r="N853" s="8"/>
    </row>
    <row r="854" spans="14:14" ht="15.75" customHeight="1">
      <c r="N854" s="8"/>
    </row>
    <row r="855" spans="14:14" ht="15.75" customHeight="1">
      <c r="N855" s="8"/>
    </row>
    <row r="856" spans="14:14" ht="15.75" customHeight="1">
      <c r="N856" s="8"/>
    </row>
    <row r="857" spans="14:14" ht="15.75" customHeight="1">
      <c r="N857" s="8"/>
    </row>
    <row r="858" spans="14:14" ht="15.75" customHeight="1">
      <c r="N858" s="8"/>
    </row>
    <row r="859" spans="14:14" ht="15.75" customHeight="1">
      <c r="N859" s="8"/>
    </row>
    <row r="860" spans="14:14" ht="15.75" customHeight="1">
      <c r="N860" s="8"/>
    </row>
    <row r="861" spans="14:14" ht="15.75" customHeight="1">
      <c r="N861" s="8"/>
    </row>
    <row r="862" spans="14:14" ht="15.75" customHeight="1">
      <c r="N862" s="8"/>
    </row>
    <row r="863" spans="14:14" ht="15.75" customHeight="1">
      <c r="N863" s="8"/>
    </row>
    <row r="864" spans="14:14" ht="15.75" customHeight="1">
      <c r="N864" s="8"/>
    </row>
    <row r="865" spans="14:14" ht="15.75" customHeight="1">
      <c r="N865" s="8"/>
    </row>
    <row r="866" spans="14:14" ht="15.75" customHeight="1">
      <c r="N866" s="8"/>
    </row>
    <row r="867" spans="14:14" ht="15.75" customHeight="1">
      <c r="N867" s="8"/>
    </row>
    <row r="868" spans="14:14" ht="15.75" customHeight="1">
      <c r="N868" s="8"/>
    </row>
    <row r="869" spans="14:14" ht="15.75" customHeight="1">
      <c r="N869" s="8"/>
    </row>
    <row r="870" spans="14:14" ht="15.75" customHeight="1">
      <c r="N870" s="8"/>
    </row>
    <row r="871" spans="14:14" ht="15.75" customHeight="1">
      <c r="N871" s="8"/>
    </row>
    <row r="872" spans="14:14" ht="15.75" customHeight="1">
      <c r="N872" s="8"/>
    </row>
    <row r="873" spans="14:14" ht="15.75" customHeight="1">
      <c r="N873" s="8"/>
    </row>
    <row r="874" spans="14:14" ht="15.75" customHeight="1">
      <c r="N874" s="8"/>
    </row>
    <row r="875" spans="14:14" ht="15.75" customHeight="1">
      <c r="N875" s="8"/>
    </row>
    <row r="876" spans="14:14" ht="15.75" customHeight="1">
      <c r="N876" s="8"/>
    </row>
    <row r="877" spans="14:14" ht="15.75" customHeight="1">
      <c r="N877" s="8"/>
    </row>
    <row r="878" spans="14:14" ht="15.75" customHeight="1">
      <c r="N878" s="8"/>
    </row>
    <row r="879" spans="14:14" ht="15.75" customHeight="1">
      <c r="N879" s="8"/>
    </row>
    <row r="880" spans="14:14" ht="15.75" customHeight="1">
      <c r="N880" s="8"/>
    </row>
    <row r="881" spans="14:14" ht="15.75" customHeight="1">
      <c r="N881" s="8"/>
    </row>
    <row r="882" spans="14:14" ht="15.75" customHeight="1">
      <c r="N882" s="8"/>
    </row>
    <row r="883" spans="14:14" ht="15.75" customHeight="1">
      <c r="N883" s="8"/>
    </row>
    <row r="884" spans="14:14" ht="15.75" customHeight="1">
      <c r="N884" s="8"/>
    </row>
    <row r="885" spans="14:14" ht="15.75" customHeight="1">
      <c r="N885" s="8"/>
    </row>
    <row r="886" spans="14:14" ht="15.75" customHeight="1">
      <c r="N886" s="8"/>
    </row>
    <row r="887" spans="14:14" ht="15.75" customHeight="1">
      <c r="N887" s="8"/>
    </row>
    <row r="888" spans="14:14" ht="15.75" customHeight="1">
      <c r="N888" s="8"/>
    </row>
    <row r="889" spans="14:14" ht="15.75" customHeight="1">
      <c r="N889" s="8"/>
    </row>
    <row r="890" spans="14:14" ht="15.75" customHeight="1">
      <c r="N890" s="8"/>
    </row>
    <row r="891" spans="14:14" ht="15.75" customHeight="1">
      <c r="N891" s="8"/>
    </row>
    <row r="892" spans="14:14" ht="15.75" customHeight="1">
      <c r="N892" s="8"/>
    </row>
    <row r="893" spans="14:14" ht="15.75" customHeight="1">
      <c r="N893" s="8"/>
    </row>
    <row r="894" spans="14:14" ht="15.75" customHeight="1">
      <c r="N894" s="8"/>
    </row>
    <row r="895" spans="14:14" ht="15.75" customHeight="1">
      <c r="N895" s="8"/>
    </row>
    <row r="896" spans="14:14" ht="15.75" customHeight="1">
      <c r="N896" s="8"/>
    </row>
    <row r="897" spans="14:14" ht="15.75" customHeight="1">
      <c r="N897" s="8"/>
    </row>
    <row r="898" spans="14:14" ht="15.75" customHeight="1">
      <c r="N898" s="8"/>
    </row>
    <row r="899" spans="14:14" ht="15.75" customHeight="1">
      <c r="N899" s="8"/>
    </row>
    <row r="900" spans="14:14" ht="15.75" customHeight="1">
      <c r="N900" s="8"/>
    </row>
    <row r="901" spans="14:14" ht="15.75" customHeight="1">
      <c r="N901" s="8"/>
    </row>
    <row r="902" spans="14:14" ht="15.75" customHeight="1">
      <c r="N902" s="8"/>
    </row>
    <row r="903" spans="14:14" ht="15.75" customHeight="1">
      <c r="N903" s="8"/>
    </row>
    <row r="904" spans="14:14" ht="15.75" customHeight="1">
      <c r="N904" s="8"/>
    </row>
    <row r="905" spans="14:14" ht="15.75" customHeight="1">
      <c r="N905" s="8"/>
    </row>
    <row r="906" spans="14:14" ht="15.75" customHeight="1">
      <c r="N906" s="8"/>
    </row>
    <row r="907" spans="14:14" ht="15.75" customHeight="1">
      <c r="N907" s="8"/>
    </row>
    <row r="908" spans="14:14" ht="15.75" customHeight="1">
      <c r="N908" s="8"/>
    </row>
    <row r="909" spans="14:14" ht="15.75" customHeight="1">
      <c r="N909" s="8"/>
    </row>
    <row r="910" spans="14:14" ht="15.75" customHeight="1">
      <c r="N910" s="8"/>
    </row>
    <row r="911" spans="14:14" ht="15.75" customHeight="1">
      <c r="N911" s="8"/>
    </row>
    <row r="912" spans="14:14" ht="15.75" customHeight="1">
      <c r="N912" s="8"/>
    </row>
    <row r="913" spans="14:14" ht="15.75" customHeight="1">
      <c r="N913" s="8"/>
    </row>
    <row r="914" spans="14:14" ht="15.75" customHeight="1">
      <c r="N914" s="8"/>
    </row>
    <row r="915" spans="14:14" ht="15.75" customHeight="1">
      <c r="N915" s="8"/>
    </row>
    <row r="916" spans="14:14" ht="15.75" customHeight="1">
      <c r="N916" s="8"/>
    </row>
    <row r="917" spans="14:14" ht="15.75" customHeight="1">
      <c r="N917" s="8"/>
    </row>
    <row r="918" spans="14:14" ht="15.75" customHeight="1">
      <c r="N918" s="8"/>
    </row>
    <row r="919" spans="14:14" ht="15.75" customHeight="1">
      <c r="N919" s="8"/>
    </row>
    <row r="920" spans="14:14" ht="15.75" customHeight="1">
      <c r="N920" s="8"/>
    </row>
    <row r="921" spans="14:14" ht="15.75" customHeight="1">
      <c r="N921" s="8"/>
    </row>
    <row r="922" spans="14:14" ht="15.75" customHeight="1">
      <c r="N922" s="8"/>
    </row>
    <row r="923" spans="14:14" ht="15.75" customHeight="1">
      <c r="N923" s="8"/>
    </row>
    <row r="924" spans="14:14" ht="15.75" customHeight="1">
      <c r="N924" s="8"/>
    </row>
    <row r="925" spans="14:14" ht="15.75" customHeight="1">
      <c r="N925" s="8"/>
    </row>
    <row r="926" spans="14:14" ht="15.75" customHeight="1">
      <c r="N926" s="8"/>
    </row>
    <row r="927" spans="14:14" ht="15.75" customHeight="1">
      <c r="N927" s="8"/>
    </row>
    <row r="928" spans="14:14" ht="15.75" customHeight="1">
      <c r="N928" s="8"/>
    </row>
    <row r="929" spans="14:14" ht="15.75" customHeight="1">
      <c r="N929" s="8"/>
    </row>
    <row r="930" spans="14:14" ht="15.75" customHeight="1">
      <c r="N930" s="8"/>
    </row>
    <row r="931" spans="14:14" ht="15.75" customHeight="1">
      <c r="N931" s="8"/>
    </row>
    <row r="932" spans="14:14" ht="15.75" customHeight="1">
      <c r="N932" s="8"/>
    </row>
    <row r="933" spans="14:14" ht="15.75" customHeight="1">
      <c r="N933" s="8"/>
    </row>
    <row r="934" spans="14:14" ht="15.75" customHeight="1">
      <c r="N934" s="8"/>
    </row>
    <row r="935" spans="14:14" ht="15.75" customHeight="1">
      <c r="N935" s="8"/>
    </row>
    <row r="936" spans="14:14" ht="15.75" customHeight="1">
      <c r="N936" s="8"/>
    </row>
    <row r="937" spans="14:14" ht="15.75" customHeight="1">
      <c r="N937" s="8"/>
    </row>
    <row r="938" spans="14:14" ht="15.75" customHeight="1">
      <c r="N938" s="8"/>
    </row>
    <row r="939" spans="14:14" ht="15.75" customHeight="1">
      <c r="N939" s="8"/>
    </row>
    <row r="940" spans="14:14" ht="15.75" customHeight="1">
      <c r="N940" s="8"/>
    </row>
    <row r="941" spans="14:14" ht="15.75" customHeight="1">
      <c r="N941" s="8"/>
    </row>
    <row r="942" spans="14:14" ht="15.75" customHeight="1">
      <c r="N942" s="8"/>
    </row>
    <row r="943" spans="14:14" ht="15.75" customHeight="1">
      <c r="N943" s="8"/>
    </row>
    <row r="944" spans="14:14" ht="15.75" customHeight="1">
      <c r="N944" s="8"/>
    </row>
    <row r="945" spans="14:14" ht="15.75" customHeight="1">
      <c r="N945" s="8"/>
    </row>
    <row r="946" spans="14:14" ht="15.75" customHeight="1">
      <c r="N946" s="8"/>
    </row>
    <row r="947" spans="14:14" ht="15.75" customHeight="1">
      <c r="N947" s="8"/>
    </row>
    <row r="948" spans="14:14" ht="15.75" customHeight="1">
      <c r="N948" s="8"/>
    </row>
    <row r="949" spans="14:14" ht="15.75" customHeight="1">
      <c r="N949" s="8"/>
    </row>
    <row r="950" spans="14:14" ht="15.75" customHeight="1">
      <c r="N950" s="8"/>
    </row>
    <row r="951" spans="14:14" ht="15.75" customHeight="1">
      <c r="N951" s="8"/>
    </row>
    <row r="952" spans="14:14" ht="15.75" customHeight="1">
      <c r="N952" s="8"/>
    </row>
    <row r="953" spans="14:14" ht="15.75" customHeight="1">
      <c r="N953" s="8"/>
    </row>
    <row r="954" spans="14:14" ht="15.75" customHeight="1">
      <c r="N954" s="8"/>
    </row>
    <row r="955" spans="14:14" ht="15.75" customHeight="1">
      <c r="N955" s="8"/>
    </row>
    <row r="956" spans="14:14" ht="15.75" customHeight="1">
      <c r="N956" s="8"/>
    </row>
    <row r="957" spans="14:14" ht="15.75" customHeight="1">
      <c r="N957" s="8"/>
    </row>
    <row r="958" spans="14:14" ht="15.75" customHeight="1">
      <c r="N958" s="8"/>
    </row>
    <row r="959" spans="14:14" ht="15.75" customHeight="1">
      <c r="N959" s="8"/>
    </row>
    <row r="960" spans="14:14" ht="15.75" customHeight="1">
      <c r="N960" s="8"/>
    </row>
    <row r="961" spans="14:14" ht="15.75" customHeight="1">
      <c r="N961" s="8"/>
    </row>
    <row r="962" spans="14:14" ht="15.75" customHeight="1">
      <c r="N962" s="8"/>
    </row>
    <row r="963" spans="14:14" ht="15.75" customHeight="1">
      <c r="N963" s="8"/>
    </row>
    <row r="964" spans="14:14" ht="15.75" customHeight="1">
      <c r="N964" s="8"/>
    </row>
    <row r="965" spans="14:14" ht="15.75" customHeight="1">
      <c r="N965" s="8"/>
    </row>
    <row r="966" spans="14:14" ht="15.75" customHeight="1">
      <c r="N966" s="8"/>
    </row>
    <row r="967" spans="14:14" ht="15.75" customHeight="1">
      <c r="N967" s="8"/>
    </row>
    <row r="968" spans="14:14" ht="15.75" customHeight="1">
      <c r="N968" s="8"/>
    </row>
    <row r="969" spans="14:14" ht="15.75" customHeight="1">
      <c r="N969" s="8"/>
    </row>
    <row r="970" spans="14:14" ht="15.75" customHeight="1">
      <c r="N970" s="8"/>
    </row>
    <row r="971" spans="14:14" ht="15.75" customHeight="1">
      <c r="N971" s="8"/>
    </row>
    <row r="972" spans="14:14" ht="15.75" customHeight="1">
      <c r="N972" s="8"/>
    </row>
    <row r="973" spans="14:14" ht="15.75" customHeight="1">
      <c r="N973" s="8"/>
    </row>
    <row r="974" spans="14:14" ht="15.75" customHeight="1">
      <c r="N974" s="8"/>
    </row>
    <row r="975" spans="14:14" ht="15.75" customHeight="1">
      <c r="N975" s="8"/>
    </row>
    <row r="976" spans="14:14" ht="15.75" customHeight="1">
      <c r="N976" s="8"/>
    </row>
    <row r="977" spans="14:14" ht="15.75" customHeight="1">
      <c r="N977" s="8"/>
    </row>
    <row r="978" spans="14:14" ht="15.75" customHeight="1">
      <c r="N978" s="8"/>
    </row>
    <row r="979" spans="14:14" ht="15.75" customHeight="1">
      <c r="N979" s="8"/>
    </row>
    <row r="980" spans="14:14" ht="15.75" customHeight="1">
      <c r="N980" s="8"/>
    </row>
    <row r="981" spans="14:14" ht="15.75" customHeight="1">
      <c r="N981" s="8"/>
    </row>
    <row r="982" spans="14:14" ht="15.75" customHeight="1">
      <c r="N982" s="8"/>
    </row>
    <row r="983" spans="14:14" ht="15.75" customHeight="1">
      <c r="N983" s="8"/>
    </row>
    <row r="984" spans="14:14" ht="15.75" customHeight="1">
      <c r="N984" s="8"/>
    </row>
    <row r="985" spans="14:14" ht="15.75" customHeight="1">
      <c r="N985" s="8"/>
    </row>
    <row r="986" spans="14:14" ht="15.75" customHeight="1">
      <c r="N986" s="8"/>
    </row>
    <row r="987" spans="14:14" ht="15.75" customHeight="1">
      <c r="N987" s="8"/>
    </row>
    <row r="988" spans="14:14" ht="15.75" customHeight="1">
      <c r="N988" s="8"/>
    </row>
    <row r="989" spans="14:14" ht="15.75" customHeight="1">
      <c r="N989" s="8"/>
    </row>
    <row r="990" spans="14:14" ht="15.75" customHeight="1">
      <c r="N990" s="8"/>
    </row>
    <row r="991" spans="14:14" ht="15.75" customHeight="1">
      <c r="N991" s="8"/>
    </row>
    <row r="992" spans="14:14" ht="15.75" customHeight="1">
      <c r="N992" s="8"/>
    </row>
    <row r="993" spans="14:14" ht="15.75" customHeight="1">
      <c r="N993" s="8"/>
    </row>
    <row r="994" spans="14:14" ht="15.75" customHeight="1">
      <c r="N994" s="8"/>
    </row>
    <row r="995" spans="14:14" ht="15.75" customHeight="1">
      <c r="N995" s="8"/>
    </row>
    <row r="996" spans="14:14" ht="15.75" customHeight="1">
      <c r="N996" s="8"/>
    </row>
    <row r="997" spans="14:14" ht="15.75" customHeight="1">
      <c r="N997" s="8"/>
    </row>
    <row r="998" spans="14:14" ht="15.75" customHeight="1">
      <c r="N998" s="8"/>
    </row>
    <row r="999" spans="14:14" ht="15.75" customHeight="1">
      <c r="N999" s="8"/>
    </row>
    <row r="1000" spans="14:14" ht="15.75" customHeight="1">
      <c r="N1000" s="8"/>
    </row>
  </sheetData>
  <mergeCells count="10">
    <mergeCell ref="A1:E1"/>
    <mergeCell ref="H1:L1"/>
    <mergeCell ref="O1:S1"/>
    <mergeCell ref="V1:Z1"/>
    <mergeCell ref="AC1:AG1"/>
    <mergeCell ref="AJ1:AN1"/>
    <mergeCell ref="AQ1:AU1"/>
    <mergeCell ref="AX1:BB1"/>
    <mergeCell ref="BE1:BI1"/>
    <mergeCell ref="BL1:BP1"/>
  </mergeCells>
  <pageMargins left="0.7" right="0.7" top="0.75" bottom="0.75" header="0" footer="0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Q60"/>
  <sheetViews>
    <sheetView tabSelected="1" topLeftCell="X1" workbookViewId="0">
      <selection activeCell="AE5" sqref="AE5"/>
    </sheetView>
  </sheetViews>
  <sheetFormatPr baseColWidth="10" defaultRowHeight="14" x14ac:dyDescent="0"/>
  <sheetData>
    <row r="1" spans="1:69">
      <c r="A1" s="102" t="s">
        <v>400</v>
      </c>
      <c r="B1" s="102"/>
      <c r="C1" s="102"/>
      <c r="D1" s="102"/>
      <c r="E1" s="102"/>
      <c r="F1" s="50">
        <v>2393</v>
      </c>
      <c r="H1" s="102" t="s">
        <v>399</v>
      </c>
      <c r="I1" s="102"/>
      <c r="J1" s="102"/>
      <c r="K1" s="102"/>
      <c r="L1" s="102"/>
      <c r="M1" s="50">
        <v>2476</v>
      </c>
      <c r="O1" s="102" t="s">
        <v>409</v>
      </c>
      <c r="P1" s="102"/>
      <c r="Q1" s="102"/>
      <c r="R1" s="102"/>
      <c r="S1" s="102"/>
      <c r="T1" s="50">
        <v>2510</v>
      </c>
      <c r="V1" s="102" t="s">
        <v>382</v>
      </c>
      <c r="W1" s="102"/>
      <c r="X1" s="102"/>
      <c r="Y1" s="102"/>
      <c r="Z1" s="102"/>
      <c r="AA1" s="50">
        <v>2510.5</v>
      </c>
      <c r="AC1" s="102" t="s">
        <v>408</v>
      </c>
      <c r="AD1" s="102"/>
      <c r="AE1" s="102"/>
      <c r="AF1" s="102"/>
      <c r="AG1" s="102"/>
      <c r="AH1" s="50">
        <v>2551</v>
      </c>
      <c r="AJ1" s="102" t="s">
        <v>406</v>
      </c>
      <c r="AK1" s="102"/>
      <c r="AL1" s="102"/>
      <c r="AM1" s="102"/>
      <c r="AN1" s="102"/>
      <c r="AO1" s="50">
        <v>2551.5</v>
      </c>
      <c r="AQ1" s="102" t="s">
        <v>167</v>
      </c>
      <c r="AR1" s="102"/>
      <c r="AS1" s="102"/>
      <c r="AT1" s="102"/>
      <c r="AU1" s="102"/>
      <c r="AV1" s="50">
        <v>2561</v>
      </c>
      <c r="AX1" s="102" t="s">
        <v>214</v>
      </c>
      <c r="AY1" s="102"/>
      <c r="AZ1" s="102"/>
      <c r="BA1" s="102"/>
      <c r="BB1" s="102"/>
      <c r="BC1" s="50">
        <v>2578.5</v>
      </c>
      <c r="BE1" s="102" t="s">
        <v>204</v>
      </c>
      <c r="BF1" s="102"/>
      <c r="BG1" s="102"/>
      <c r="BH1" s="102"/>
      <c r="BI1" s="102"/>
      <c r="BJ1" s="50">
        <v>2613.5</v>
      </c>
      <c r="BL1" s="102" t="s">
        <v>404</v>
      </c>
      <c r="BM1" s="102"/>
      <c r="BN1" s="102"/>
      <c r="BO1" s="102"/>
      <c r="BP1" s="102"/>
      <c r="BQ1" s="50">
        <v>2628.5</v>
      </c>
    </row>
    <row r="2" spans="1:69">
      <c r="A2" s="36" t="s">
        <v>25</v>
      </c>
      <c r="B2" s="36" t="s">
        <v>26</v>
      </c>
      <c r="C2" s="36" t="s">
        <v>27</v>
      </c>
      <c r="D2" s="37" t="s">
        <v>28</v>
      </c>
      <c r="E2" s="50" t="s">
        <v>1</v>
      </c>
      <c r="F2" s="50" t="s">
        <v>3</v>
      </c>
      <c r="H2" s="36" t="s">
        <v>25</v>
      </c>
      <c r="I2" s="36" t="s">
        <v>26</v>
      </c>
      <c r="J2" s="36" t="s">
        <v>27</v>
      </c>
      <c r="K2" s="37" t="s">
        <v>28</v>
      </c>
      <c r="L2" s="50" t="s">
        <v>1</v>
      </c>
      <c r="M2" s="50" t="s">
        <v>3</v>
      </c>
      <c r="O2" s="36" t="s">
        <v>25</v>
      </c>
      <c r="P2" s="36" t="s">
        <v>26</v>
      </c>
      <c r="Q2" s="36" t="s">
        <v>27</v>
      </c>
      <c r="R2" s="37" t="s">
        <v>28</v>
      </c>
      <c r="S2" s="50" t="s">
        <v>1</v>
      </c>
      <c r="T2" s="50" t="s">
        <v>3</v>
      </c>
      <c r="V2" s="36" t="s">
        <v>25</v>
      </c>
      <c r="W2" s="36" t="s">
        <v>26</v>
      </c>
      <c r="X2" s="36" t="s">
        <v>27</v>
      </c>
      <c r="Y2" s="37" t="s">
        <v>28</v>
      </c>
      <c r="Z2" s="50" t="s">
        <v>1</v>
      </c>
      <c r="AA2" s="50" t="s">
        <v>3</v>
      </c>
      <c r="AC2" s="36" t="s">
        <v>25</v>
      </c>
      <c r="AD2" s="36" t="s">
        <v>26</v>
      </c>
      <c r="AE2" s="36" t="s">
        <v>27</v>
      </c>
      <c r="AF2" s="37" t="s">
        <v>28</v>
      </c>
      <c r="AG2" s="50" t="s">
        <v>1</v>
      </c>
      <c r="AH2" s="50" t="s">
        <v>3</v>
      </c>
      <c r="AJ2" s="36" t="s">
        <v>25</v>
      </c>
      <c r="AK2" s="36" t="s">
        <v>26</v>
      </c>
      <c r="AL2" s="36" t="s">
        <v>27</v>
      </c>
      <c r="AM2" s="37" t="s">
        <v>28</v>
      </c>
      <c r="AN2" s="50" t="s">
        <v>1</v>
      </c>
      <c r="AO2" s="50" t="s">
        <v>3</v>
      </c>
      <c r="AQ2" s="4" t="s">
        <v>25</v>
      </c>
      <c r="AR2" s="4" t="s">
        <v>26</v>
      </c>
      <c r="AS2" s="4" t="s">
        <v>27</v>
      </c>
      <c r="AT2" s="6" t="s">
        <v>28</v>
      </c>
      <c r="AU2" s="50" t="s">
        <v>1</v>
      </c>
      <c r="AV2" s="50" t="s">
        <v>3</v>
      </c>
      <c r="AX2" s="4" t="s">
        <v>25</v>
      </c>
      <c r="AY2" s="4" t="s">
        <v>26</v>
      </c>
      <c r="AZ2" s="4" t="s">
        <v>27</v>
      </c>
      <c r="BA2" s="6" t="s">
        <v>28</v>
      </c>
      <c r="BB2" s="50" t="s">
        <v>1</v>
      </c>
      <c r="BC2" s="50" t="s">
        <v>3</v>
      </c>
      <c r="BE2" s="4" t="s">
        <v>25</v>
      </c>
      <c r="BF2" s="4" t="s">
        <v>26</v>
      </c>
      <c r="BG2" s="4" t="s">
        <v>27</v>
      </c>
      <c r="BH2" s="6" t="s">
        <v>28</v>
      </c>
      <c r="BI2" s="50" t="s">
        <v>1</v>
      </c>
      <c r="BJ2" s="50" t="s">
        <v>3</v>
      </c>
      <c r="BL2" s="36" t="s">
        <v>25</v>
      </c>
      <c r="BM2" s="36" t="s">
        <v>26</v>
      </c>
      <c r="BN2" s="36" t="s">
        <v>27</v>
      </c>
      <c r="BO2" s="37" t="s">
        <v>28</v>
      </c>
      <c r="BP2" s="50" t="s">
        <v>1</v>
      </c>
      <c r="BQ2" s="50" t="s">
        <v>3</v>
      </c>
    </row>
    <row r="3" spans="1:69">
      <c r="A3" s="31" t="s">
        <v>30</v>
      </c>
      <c r="B3" s="32" t="s">
        <v>54</v>
      </c>
      <c r="C3" s="33" t="s">
        <v>287</v>
      </c>
      <c r="D3" s="34">
        <v>55</v>
      </c>
      <c r="E3" s="25" t="str">
        <f t="shared" ref="E3:E27" si="0">IF(A3="P",IF(D3&lt;7,"SI","NO"),IF(A3="D",IF(D3&lt;11,"SI","NO"),IF(A3="C",IF(D3&lt;21,"SI","NO"),IF(A3="A",IF(D3&lt;41,"SI","NO")))))</f>
        <v>NO</v>
      </c>
      <c r="F3" s="25" t="str">
        <f t="shared" ref="F3:F27" si="1">IF(A3="P",IF(D3&lt;4,"SI","NO"),IF(A3="D",IF(D3&lt;6,"SI","NO"),IF(A3="C",IF(D3&lt;11,"SI","NO"),IF(A3="A",IF(D3&lt;21,"SI","NO")))))</f>
        <v>NO</v>
      </c>
      <c r="H3" s="31" t="s">
        <v>30</v>
      </c>
      <c r="I3" s="32" t="s">
        <v>73</v>
      </c>
      <c r="J3" s="33" t="s">
        <v>365</v>
      </c>
      <c r="K3" s="34">
        <v>1</v>
      </c>
      <c r="L3" s="25" t="str">
        <f t="shared" ref="L3:L27" si="2">IF(H3="P",IF(K3&lt;7,"SI","NO"),IF(H3="D",IF(K3&lt;11,"SI","NO"),IF(H3="C",IF(K3&lt;21,"SI","NO"),IF(H3="A",IF(K3&lt;41,"SI","NO")))))</f>
        <v>SI</v>
      </c>
      <c r="M3" s="25" t="str">
        <f t="shared" ref="M3:M27" si="3">IF(H3="P",IF(K3&lt;4,"SI","NO"),IF(H3="D",IF(K3&lt;6,"SI","NO"),IF(H3="C",IF(K3&lt;11,"SI","NO"),IF(H3="A",IF(K3&lt;21,"SI","NO")))))</f>
        <v>SI</v>
      </c>
      <c r="O3" s="31" t="s">
        <v>30</v>
      </c>
      <c r="P3" s="32" t="s">
        <v>37</v>
      </c>
      <c r="Q3" s="33" t="s">
        <v>290</v>
      </c>
      <c r="R3" s="34">
        <v>49</v>
      </c>
      <c r="S3" s="25" t="str">
        <f t="shared" ref="S3:S27" si="4">IF(O3="P",IF(R3&lt;7,"SI","NO"),IF(O3="D",IF(R3&lt;11,"SI","NO"),IF(O3="C",IF(R3&lt;21,"SI","NO"),IF(O3="A",IF(R3&lt;41,"SI","NO")))))</f>
        <v>NO</v>
      </c>
      <c r="T3" s="25" t="str">
        <f t="shared" ref="T3:T27" si="5">IF(O3="P",IF(R3&lt;4,"SI","NO"),IF(O3="D",IF(R3&lt;6,"SI","NO"),IF(O3="C",IF(R3&lt;11,"SI","NO"),IF(O3="A",IF(R3&lt;21,"SI","NO")))))</f>
        <v>NO</v>
      </c>
      <c r="V3" s="31" t="s">
        <v>30</v>
      </c>
      <c r="W3" s="32" t="s">
        <v>49</v>
      </c>
      <c r="X3" s="33" t="s">
        <v>344</v>
      </c>
      <c r="Y3" s="34">
        <v>20</v>
      </c>
      <c r="Z3" s="25" t="str">
        <f t="shared" ref="Z3:Z27" si="6">IF(V3="P",IF(Y3&lt;7,"SI","NO"),IF(V3="D",IF(Y3&lt;11,"SI","NO"),IF(V3="C",IF(Y3&lt;21,"SI","NO"),IF(V3="A",IF(Y3&lt;41,"SI","NO")))))</f>
        <v>NO</v>
      </c>
      <c r="AA3" s="25" t="str">
        <f t="shared" ref="AA3:AA27" si="7">IF(V3="P",IF(Y3&lt;4,"SI","NO"),IF(V3="D",IF(Y3&lt;6,"SI","NO"),IF(V3="C",IF(Y3&lt;11,"SI","NO"),IF(V3="A",IF(Y3&lt;21,"SI","NO")))))</f>
        <v>NO</v>
      </c>
      <c r="AC3" s="31" t="s">
        <v>30</v>
      </c>
      <c r="AD3" s="32" t="s">
        <v>35</v>
      </c>
      <c r="AE3" s="33" t="s">
        <v>350</v>
      </c>
      <c r="AF3" s="34">
        <v>15</v>
      </c>
      <c r="AG3" s="25" t="str">
        <f t="shared" ref="AG3:AG27" si="8">IF(AC3="P",IF(AF3&lt;7,"SI","NO"),IF(AC3="D",IF(AF3&lt;11,"SI","NO"),IF(AC3="C",IF(AF3&lt;21,"SI","NO"),IF(AC3="A",IF(AF3&lt;41,"SI","NO")))))</f>
        <v>NO</v>
      </c>
      <c r="AH3" s="25" t="str">
        <f t="shared" ref="AH3:AH27" si="9">IF(AC3="P",IF(AF3&lt;4,"SI","NO"),IF(AC3="D",IF(AF3&lt;6,"SI","NO"),IF(AC3="C",IF(AF3&lt;11,"SI","NO"),IF(AC3="A",IF(AF3&lt;21,"SI","NO")))))</f>
        <v>NO</v>
      </c>
      <c r="AJ3" s="40" t="s">
        <v>30</v>
      </c>
      <c r="AK3" s="41" t="s">
        <v>49</v>
      </c>
      <c r="AL3" s="42" t="s">
        <v>344</v>
      </c>
      <c r="AM3" s="87">
        <v>1</v>
      </c>
      <c r="AN3" s="43" t="str">
        <f t="shared" ref="AN3:AN27" si="10">IF(AJ3="P",IF(AM3&lt;7,"SI","NO"),IF(AJ3="D",IF(AM3&lt;11,"SI","NO"),IF(AJ3="C",IF(AM3&lt;21,"SI","NO"),IF(AJ3="A",IF(AM3&lt;41,"SI","NO")))))</f>
        <v>SI</v>
      </c>
      <c r="AO3" s="43" t="str">
        <f t="shared" ref="AO3:AO27" si="11">IF(AJ3="P",IF(AM3&lt;4,"SI","NO"),IF(AJ3="D",IF(AM3&lt;6,"SI","NO"),IF(AJ3="C",IF(AM3&lt;11,"SI","NO"),IF(AJ3="A",IF(AM3&lt;21,"SI","NO")))))</f>
        <v>SI</v>
      </c>
      <c r="AQ3" s="26" t="s">
        <v>30</v>
      </c>
      <c r="AR3" s="26" t="s">
        <v>68</v>
      </c>
      <c r="AS3" s="26" t="s">
        <v>370</v>
      </c>
      <c r="AT3" s="26">
        <v>6</v>
      </c>
      <c r="AU3" s="27" t="str">
        <f t="shared" ref="AU3:AU27" si="12">IF(AQ3="P",IF(AT3&lt;7,"SI","NO"),IF(AQ3="D",IF(AT3&lt;11,"SI","NO"),IF(AQ3="C",IF(AT3&lt;21,"SI","NO"),IF(AQ3="A",IF(AT3&lt;41,"SI","NO")))))</f>
        <v>SI</v>
      </c>
      <c r="AV3" s="27" t="str">
        <f t="shared" ref="AV3:AV27" si="13">IF(AQ3="P",IF(AT3&lt;4,"SI","NO"),IF(AQ3="D",IF(AT3&lt;6,"SI","NO"),IF(AQ3="C",IF(AT3&lt;11,"SI","NO"),IF(AQ3="A",IF(AT3&lt;21,"SI","NO")))))</f>
        <v>NO</v>
      </c>
      <c r="AX3" s="24" t="s">
        <v>30</v>
      </c>
      <c r="AY3" s="24" t="s">
        <v>412</v>
      </c>
      <c r="AZ3" s="24" t="s">
        <v>356</v>
      </c>
      <c r="BA3" s="24">
        <v>60</v>
      </c>
      <c r="BB3" s="25" t="str">
        <f t="shared" ref="BB3:BB27" si="14">IF(AX3="P",IF(BA3&lt;7,"SI","NO"),IF(AX3="D",IF(BA3&lt;11,"SI","NO"),IF(AX3="C",IF(BA3&lt;21,"SI","NO"),IF(AX3="A",IF(BA3&lt;41,"SI","NO")))))</f>
        <v>NO</v>
      </c>
      <c r="BC3" s="25" t="str">
        <f t="shared" ref="BC3:BC27" si="15">IF(AX3="P",IF(BA3&lt;4,"SI","NO"),IF(AX3="D",IF(BA3&lt;6,"SI","NO"),IF(AX3="C",IF(BA3&lt;11,"SI","NO"),IF(AX3="A",IF(BA3&lt;21,"SI","NO")))))</f>
        <v>NO</v>
      </c>
      <c r="BE3" s="24" t="s">
        <v>30</v>
      </c>
      <c r="BF3" s="30" t="s">
        <v>78</v>
      </c>
      <c r="BG3" s="30" t="s">
        <v>307</v>
      </c>
      <c r="BH3" s="24">
        <v>3</v>
      </c>
      <c r="BI3" s="25" t="str">
        <f t="shared" ref="BI3:BI27" si="16">IF(BE3="P",IF(BH3&lt;7,"SI","NO"),IF(BE3="D",IF(BH3&lt;11,"SI","NO"),IF(BE3="C",IF(BH3&lt;21,"SI","NO"),IF(BE3="A",IF(BH3&lt;41,"SI","NO")))))</f>
        <v>SI</v>
      </c>
      <c r="BJ3" s="25" t="str">
        <f t="shared" ref="BJ3:BJ27" si="17">IF(BE3="P",IF(BH3&lt;4,"SI","NO"),IF(BE3="D",IF(BH3&lt;6,"SI","NO"),IF(BE3="C",IF(BH3&lt;11,"SI","NO"),IF(BE3="A",IF(BH3&lt;21,"SI","NO")))))</f>
        <v>SI</v>
      </c>
      <c r="BL3" s="31" t="s">
        <v>30</v>
      </c>
      <c r="BM3" s="32" t="s">
        <v>333</v>
      </c>
      <c r="BN3" s="33" t="s">
        <v>334</v>
      </c>
      <c r="BO3" s="34">
        <v>38</v>
      </c>
      <c r="BP3" s="25" t="str">
        <f t="shared" ref="BP3:BP27" si="18">IF(BL3="P",IF(BO3&lt;7,"SI","NO"),IF(BL3="D",IF(BO3&lt;11,"SI","NO"),IF(BL3="C",IF(BO3&lt;21,"SI","NO"),IF(BL3="A",IF(BO3&lt;41,"SI","NO")))))</f>
        <v>NO</v>
      </c>
      <c r="BQ3" s="25" t="str">
        <f t="shared" ref="BQ3:BQ27" si="19">IF(BL3="P",IF(BO3&lt;4,"SI","NO"),IF(BL3="D",IF(BO3&lt;6,"SI","NO"),IF(BL3="C",IF(BO3&lt;11,"SI","NO"),IF(BL3="A",IF(BO3&lt;21,"SI","NO")))))</f>
        <v>NO</v>
      </c>
    </row>
    <row r="4" spans="1:69">
      <c r="A4" s="35" t="s">
        <v>30</v>
      </c>
      <c r="B4" s="32" t="s">
        <v>92</v>
      </c>
      <c r="C4" s="33" t="s">
        <v>287</v>
      </c>
      <c r="D4" s="32">
        <v>1</v>
      </c>
      <c r="E4" s="25" t="str">
        <f t="shared" si="0"/>
        <v>SI</v>
      </c>
      <c r="F4" s="25" t="str">
        <f t="shared" si="1"/>
        <v>SI</v>
      </c>
      <c r="H4" s="35" t="s">
        <v>30</v>
      </c>
      <c r="I4" s="32" t="s">
        <v>93</v>
      </c>
      <c r="J4" s="33" t="s">
        <v>365</v>
      </c>
      <c r="K4" s="32">
        <v>1</v>
      </c>
      <c r="L4" s="25" t="str">
        <f t="shared" si="2"/>
        <v>SI</v>
      </c>
      <c r="M4" s="25" t="str">
        <f t="shared" si="3"/>
        <v>SI</v>
      </c>
      <c r="O4" s="35" t="s">
        <v>30</v>
      </c>
      <c r="P4" s="32" t="s">
        <v>96</v>
      </c>
      <c r="Q4" s="33" t="s">
        <v>290</v>
      </c>
      <c r="R4" s="32">
        <v>1</v>
      </c>
      <c r="S4" s="25" t="str">
        <f t="shared" si="4"/>
        <v>SI</v>
      </c>
      <c r="T4" s="25" t="str">
        <f t="shared" si="5"/>
        <v>SI</v>
      </c>
      <c r="V4" s="35" t="s">
        <v>30</v>
      </c>
      <c r="W4" s="32" t="s">
        <v>68</v>
      </c>
      <c r="X4" s="33" t="s">
        <v>370</v>
      </c>
      <c r="Y4" s="32">
        <v>7</v>
      </c>
      <c r="Z4" s="25" t="str">
        <f t="shared" si="6"/>
        <v>NO</v>
      </c>
      <c r="AA4" s="25" t="str">
        <f t="shared" si="7"/>
        <v>NO</v>
      </c>
      <c r="AC4" s="35" t="s">
        <v>30</v>
      </c>
      <c r="AD4" s="32" t="s">
        <v>383</v>
      </c>
      <c r="AE4" s="33" t="s">
        <v>338</v>
      </c>
      <c r="AF4" s="32">
        <v>1</v>
      </c>
      <c r="AG4" s="25" t="str">
        <f t="shared" si="8"/>
        <v>SI</v>
      </c>
      <c r="AH4" s="25" t="str">
        <f t="shared" si="9"/>
        <v>SI</v>
      </c>
      <c r="AJ4" s="35" t="s">
        <v>30</v>
      </c>
      <c r="AK4" s="32" t="s">
        <v>62</v>
      </c>
      <c r="AL4" s="33" t="s">
        <v>298</v>
      </c>
      <c r="AM4" s="32">
        <v>3</v>
      </c>
      <c r="AN4" s="25" t="str">
        <f t="shared" si="10"/>
        <v>SI</v>
      </c>
      <c r="AO4" s="25" t="str">
        <f t="shared" si="11"/>
        <v>SI</v>
      </c>
      <c r="AQ4" s="26" t="s">
        <v>30</v>
      </c>
      <c r="AR4" s="26" t="s">
        <v>64</v>
      </c>
      <c r="AS4" s="26" t="s">
        <v>318</v>
      </c>
      <c r="AT4" s="26">
        <v>9</v>
      </c>
      <c r="AU4" s="27" t="str">
        <f t="shared" si="12"/>
        <v>NO</v>
      </c>
      <c r="AV4" s="27" t="str">
        <f t="shared" si="13"/>
        <v>NO</v>
      </c>
      <c r="AX4" s="24" t="s">
        <v>30</v>
      </c>
      <c r="AY4" s="28" t="s">
        <v>64</v>
      </c>
      <c r="AZ4" s="28" t="s">
        <v>318</v>
      </c>
      <c r="BA4" s="28">
        <v>6</v>
      </c>
      <c r="BB4" s="25" t="str">
        <f t="shared" si="14"/>
        <v>SI</v>
      </c>
      <c r="BC4" s="25" t="str">
        <f t="shared" si="15"/>
        <v>NO</v>
      </c>
      <c r="BE4" s="24" t="s">
        <v>30</v>
      </c>
      <c r="BF4" s="24" t="s">
        <v>93</v>
      </c>
      <c r="BG4" s="24" t="s">
        <v>365</v>
      </c>
      <c r="BH4" s="24">
        <v>1</v>
      </c>
      <c r="BI4" s="25" t="str">
        <f t="shared" si="16"/>
        <v>SI</v>
      </c>
      <c r="BJ4" s="25" t="str">
        <f t="shared" si="17"/>
        <v>SI</v>
      </c>
      <c r="BL4" s="35" t="s">
        <v>30</v>
      </c>
      <c r="BM4" s="32" t="s">
        <v>83</v>
      </c>
      <c r="BN4" s="33" t="s">
        <v>334</v>
      </c>
      <c r="BO4" s="32">
        <v>7</v>
      </c>
      <c r="BP4" s="25" t="str">
        <f t="shared" si="18"/>
        <v>NO</v>
      </c>
      <c r="BQ4" s="25" t="str">
        <f t="shared" si="19"/>
        <v>NO</v>
      </c>
    </row>
    <row r="5" spans="1:69">
      <c r="A5" s="31" t="s">
        <v>30</v>
      </c>
      <c r="B5" s="32" t="s">
        <v>76</v>
      </c>
      <c r="C5" s="33" t="s">
        <v>287</v>
      </c>
      <c r="D5" s="32">
        <v>1</v>
      </c>
      <c r="E5" s="25" t="str">
        <f t="shared" si="0"/>
        <v>SI</v>
      </c>
      <c r="F5" s="25" t="str">
        <f t="shared" si="1"/>
        <v>SI</v>
      </c>
      <c r="H5" s="31" t="s">
        <v>30</v>
      </c>
      <c r="I5" s="32" t="s">
        <v>389</v>
      </c>
      <c r="J5" s="33" t="s">
        <v>365</v>
      </c>
      <c r="K5" s="32">
        <v>1</v>
      </c>
      <c r="L5" s="25" t="str">
        <f t="shared" si="2"/>
        <v>SI</v>
      </c>
      <c r="M5" s="25" t="str">
        <f t="shared" si="3"/>
        <v>SI</v>
      </c>
      <c r="O5" s="31" t="s">
        <v>30</v>
      </c>
      <c r="P5" s="32" t="s">
        <v>82</v>
      </c>
      <c r="Q5" s="33" t="s">
        <v>290</v>
      </c>
      <c r="R5" s="32">
        <v>7</v>
      </c>
      <c r="S5" s="25" t="str">
        <f t="shared" si="4"/>
        <v>NO</v>
      </c>
      <c r="T5" s="25" t="str">
        <f t="shared" si="5"/>
        <v>NO</v>
      </c>
      <c r="V5" s="31" t="s">
        <v>30</v>
      </c>
      <c r="W5" s="32" t="s">
        <v>383</v>
      </c>
      <c r="X5" s="33" t="s">
        <v>338</v>
      </c>
      <c r="Y5" s="32">
        <v>2</v>
      </c>
      <c r="Z5" s="25" t="str">
        <f t="shared" si="6"/>
        <v>SI</v>
      </c>
      <c r="AA5" s="25" t="str">
        <f t="shared" si="7"/>
        <v>SI</v>
      </c>
      <c r="AC5" s="31" t="s">
        <v>30</v>
      </c>
      <c r="AD5" s="32" t="s">
        <v>78</v>
      </c>
      <c r="AE5" s="33" t="s">
        <v>307</v>
      </c>
      <c r="AF5" s="32">
        <v>3</v>
      </c>
      <c r="AG5" s="25" t="str">
        <f t="shared" si="8"/>
        <v>SI</v>
      </c>
      <c r="AH5" s="25" t="str">
        <f t="shared" si="9"/>
        <v>SI</v>
      </c>
      <c r="AJ5" s="31" t="s">
        <v>30</v>
      </c>
      <c r="AK5" s="32" t="s">
        <v>464</v>
      </c>
      <c r="AL5" s="33" t="s">
        <v>344</v>
      </c>
      <c r="AM5" s="32">
        <v>1</v>
      </c>
      <c r="AN5" s="25" t="str">
        <f t="shared" si="10"/>
        <v>SI</v>
      </c>
      <c r="AO5" s="25" t="str">
        <f t="shared" si="11"/>
        <v>SI</v>
      </c>
      <c r="AQ5" s="26" t="s">
        <v>30</v>
      </c>
      <c r="AR5" s="26" t="s">
        <v>40</v>
      </c>
      <c r="AS5" s="26" t="s">
        <v>325</v>
      </c>
      <c r="AT5" s="26">
        <v>6</v>
      </c>
      <c r="AU5" s="27" t="str">
        <f t="shared" si="12"/>
        <v>SI</v>
      </c>
      <c r="AV5" s="27" t="str">
        <f t="shared" si="13"/>
        <v>NO</v>
      </c>
      <c r="AX5" s="24" t="s">
        <v>30</v>
      </c>
      <c r="AY5" s="24" t="s">
        <v>66</v>
      </c>
      <c r="AZ5" s="24" t="s">
        <v>356</v>
      </c>
      <c r="BA5" s="24">
        <v>1</v>
      </c>
      <c r="BB5" s="25" t="str">
        <f t="shared" si="14"/>
        <v>SI</v>
      </c>
      <c r="BC5" s="25" t="str">
        <f t="shared" si="15"/>
        <v>SI</v>
      </c>
      <c r="BE5" s="44" t="s">
        <v>30</v>
      </c>
      <c r="BF5" s="44" t="s">
        <v>73</v>
      </c>
      <c r="BG5" s="44" t="s">
        <v>365</v>
      </c>
      <c r="BH5" s="44">
        <v>1</v>
      </c>
      <c r="BI5" s="43" t="str">
        <f t="shared" si="16"/>
        <v>SI</v>
      </c>
      <c r="BJ5" s="43" t="str">
        <f t="shared" si="17"/>
        <v>SI</v>
      </c>
      <c r="BL5" s="31" t="s">
        <v>30</v>
      </c>
      <c r="BM5" s="32" t="s">
        <v>335</v>
      </c>
      <c r="BN5" s="33" t="s">
        <v>375</v>
      </c>
      <c r="BO5" s="32">
        <v>1</v>
      </c>
      <c r="BP5" s="25" t="str">
        <f t="shared" si="18"/>
        <v>SI</v>
      </c>
      <c r="BQ5" s="25" t="str">
        <f t="shared" si="19"/>
        <v>SI</v>
      </c>
    </row>
    <row r="6" spans="1:69">
      <c r="A6" s="40" t="s">
        <v>101</v>
      </c>
      <c r="B6" s="41" t="s">
        <v>125</v>
      </c>
      <c r="C6" s="42" t="s">
        <v>365</v>
      </c>
      <c r="D6" s="41">
        <v>1</v>
      </c>
      <c r="E6" s="43" t="str">
        <f t="shared" si="0"/>
        <v>SI</v>
      </c>
      <c r="F6" s="43" t="str">
        <f t="shared" si="1"/>
        <v>SI</v>
      </c>
      <c r="H6" s="31" t="s">
        <v>101</v>
      </c>
      <c r="I6" s="32" t="s">
        <v>369</v>
      </c>
      <c r="J6" s="33" t="s">
        <v>370</v>
      </c>
      <c r="K6" s="32">
        <v>1</v>
      </c>
      <c r="L6" s="25" t="str">
        <f t="shared" si="2"/>
        <v>SI</v>
      </c>
      <c r="M6" s="25" t="str">
        <f t="shared" si="3"/>
        <v>SI</v>
      </c>
      <c r="O6" s="31" t="s">
        <v>101</v>
      </c>
      <c r="P6" s="32" t="s">
        <v>129</v>
      </c>
      <c r="Q6" s="33" t="s">
        <v>356</v>
      </c>
      <c r="R6" s="32">
        <v>9</v>
      </c>
      <c r="S6" s="25" t="str">
        <f t="shared" si="4"/>
        <v>SI</v>
      </c>
      <c r="T6" s="25" t="str">
        <f t="shared" si="5"/>
        <v>NO</v>
      </c>
      <c r="V6" s="31" t="s">
        <v>101</v>
      </c>
      <c r="W6" s="32" t="s">
        <v>384</v>
      </c>
      <c r="X6" s="33" t="s">
        <v>307</v>
      </c>
      <c r="Y6" s="32">
        <v>1</v>
      </c>
      <c r="Z6" s="25" t="str">
        <f t="shared" si="6"/>
        <v>SI</v>
      </c>
      <c r="AA6" s="25" t="str">
        <f t="shared" si="7"/>
        <v>SI</v>
      </c>
      <c r="AC6" s="31" t="s">
        <v>101</v>
      </c>
      <c r="AD6" s="32" t="s">
        <v>367</v>
      </c>
      <c r="AE6" s="33" t="s">
        <v>318</v>
      </c>
      <c r="AF6" s="32">
        <v>3</v>
      </c>
      <c r="AG6" s="25" t="str">
        <f t="shared" si="8"/>
        <v>SI</v>
      </c>
      <c r="AH6" s="25" t="str">
        <f t="shared" si="9"/>
        <v>SI</v>
      </c>
      <c r="AJ6" s="31" t="s">
        <v>101</v>
      </c>
      <c r="AK6" s="32" t="s">
        <v>222</v>
      </c>
      <c r="AL6" s="33" t="s">
        <v>350</v>
      </c>
      <c r="AM6" s="32">
        <v>4</v>
      </c>
      <c r="AN6" s="25" t="str">
        <f t="shared" si="10"/>
        <v>SI</v>
      </c>
      <c r="AO6" s="25" t="str">
        <f t="shared" si="11"/>
        <v>SI</v>
      </c>
      <c r="AQ6" s="44" t="s">
        <v>101</v>
      </c>
      <c r="AR6" s="44" t="s">
        <v>119</v>
      </c>
      <c r="AS6" s="44" t="s">
        <v>365</v>
      </c>
      <c r="AT6" s="44">
        <v>7</v>
      </c>
      <c r="AU6" s="45" t="str">
        <f t="shared" si="12"/>
        <v>SI</v>
      </c>
      <c r="AV6" s="45" t="str">
        <f t="shared" si="13"/>
        <v>NO</v>
      </c>
      <c r="AX6" s="24" t="s">
        <v>101</v>
      </c>
      <c r="AY6" s="24" t="s">
        <v>385</v>
      </c>
      <c r="AZ6" s="24" t="s">
        <v>338</v>
      </c>
      <c r="BA6" s="24">
        <v>3</v>
      </c>
      <c r="BB6" s="25" t="str">
        <f t="shared" si="14"/>
        <v>SI</v>
      </c>
      <c r="BC6" s="25" t="str">
        <f t="shared" si="15"/>
        <v>SI</v>
      </c>
      <c r="BE6" s="46" t="s">
        <v>101</v>
      </c>
      <c r="BF6" s="46" t="s">
        <v>139</v>
      </c>
      <c r="BG6" s="40" t="s">
        <v>290</v>
      </c>
      <c r="BH6" s="47">
        <v>1</v>
      </c>
      <c r="BI6" s="43" t="str">
        <f t="shared" si="16"/>
        <v>SI</v>
      </c>
      <c r="BJ6" s="43" t="str">
        <f t="shared" si="17"/>
        <v>SI</v>
      </c>
      <c r="BL6" s="31" t="s">
        <v>101</v>
      </c>
      <c r="BM6" s="32" t="s">
        <v>51</v>
      </c>
      <c r="BN6" s="33" t="s">
        <v>356</v>
      </c>
      <c r="BO6" s="32">
        <v>28</v>
      </c>
      <c r="BP6" s="25" t="str">
        <f t="shared" si="18"/>
        <v>NO</v>
      </c>
      <c r="BQ6" s="25" t="str">
        <f t="shared" si="19"/>
        <v>NO</v>
      </c>
    </row>
    <row r="7" spans="1:69">
      <c r="A7" s="31" t="s">
        <v>101</v>
      </c>
      <c r="B7" s="32" t="s">
        <v>120</v>
      </c>
      <c r="C7" s="33" t="s">
        <v>334</v>
      </c>
      <c r="D7" s="32">
        <v>9</v>
      </c>
      <c r="E7" s="25" t="str">
        <f t="shared" si="0"/>
        <v>SI</v>
      </c>
      <c r="F7" s="25" t="str">
        <f t="shared" si="1"/>
        <v>NO</v>
      </c>
      <c r="H7" s="31" t="s">
        <v>101</v>
      </c>
      <c r="I7" s="32" t="s">
        <v>390</v>
      </c>
      <c r="J7" s="33" t="s">
        <v>338</v>
      </c>
      <c r="K7" s="32">
        <v>6</v>
      </c>
      <c r="L7" s="25" t="str">
        <f t="shared" si="2"/>
        <v>SI</v>
      </c>
      <c r="M7" s="25" t="str">
        <f t="shared" si="3"/>
        <v>NO</v>
      </c>
      <c r="O7" s="31" t="s">
        <v>101</v>
      </c>
      <c r="P7" s="32" t="s">
        <v>117</v>
      </c>
      <c r="Q7" s="33" t="s">
        <v>353</v>
      </c>
      <c r="R7" s="32">
        <v>17</v>
      </c>
      <c r="S7" s="25" t="str">
        <f t="shared" si="4"/>
        <v>NO</v>
      </c>
      <c r="T7" s="25" t="str">
        <f t="shared" si="5"/>
        <v>NO</v>
      </c>
      <c r="V7" s="31" t="s">
        <v>101</v>
      </c>
      <c r="W7" s="32" t="s">
        <v>133</v>
      </c>
      <c r="X7" s="33" t="s">
        <v>353</v>
      </c>
      <c r="Y7" s="32">
        <v>10</v>
      </c>
      <c r="Z7" s="25" t="str">
        <f t="shared" si="6"/>
        <v>SI</v>
      </c>
      <c r="AA7" s="25" t="str">
        <f t="shared" si="7"/>
        <v>NO</v>
      </c>
      <c r="AC7" s="31" t="s">
        <v>101</v>
      </c>
      <c r="AD7" s="32" t="s">
        <v>166</v>
      </c>
      <c r="AE7" s="33" t="s">
        <v>338</v>
      </c>
      <c r="AF7" s="32">
        <v>1</v>
      </c>
      <c r="AG7" s="25" t="str">
        <f t="shared" si="8"/>
        <v>SI</v>
      </c>
      <c r="AH7" s="25" t="str">
        <f t="shared" si="9"/>
        <v>SI</v>
      </c>
      <c r="AJ7" s="31" t="s">
        <v>101</v>
      </c>
      <c r="AK7" s="32" t="s">
        <v>162</v>
      </c>
      <c r="AL7" s="33" t="s">
        <v>307</v>
      </c>
      <c r="AM7" s="32">
        <v>5</v>
      </c>
      <c r="AN7" s="25" t="str">
        <f t="shared" si="10"/>
        <v>SI</v>
      </c>
      <c r="AO7" s="25" t="str">
        <f t="shared" si="11"/>
        <v>SI</v>
      </c>
      <c r="AQ7" s="26" t="s">
        <v>101</v>
      </c>
      <c r="AR7" s="26" t="s">
        <v>153</v>
      </c>
      <c r="AS7" s="26" t="s">
        <v>307</v>
      </c>
      <c r="AT7" s="26">
        <v>5</v>
      </c>
      <c r="AU7" s="27" t="str">
        <f t="shared" si="12"/>
        <v>SI</v>
      </c>
      <c r="AV7" s="27" t="str">
        <f t="shared" si="13"/>
        <v>SI</v>
      </c>
      <c r="AX7" s="24" t="s">
        <v>101</v>
      </c>
      <c r="AY7" s="24" t="s">
        <v>111</v>
      </c>
      <c r="AZ7" s="24" t="s">
        <v>348</v>
      </c>
      <c r="BA7" s="24">
        <v>5</v>
      </c>
      <c r="BB7" s="25" t="str">
        <f t="shared" si="14"/>
        <v>SI</v>
      </c>
      <c r="BC7" s="25" t="str">
        <f t="shared" si="15"/>
        <v>SI</v>
      </c>
      <c r="BE7" s="29" t="s">
        <v>101</v>
      </c>
      <c r="BF7" s="26" t="s">
        <v>135</v>
      </c>
      <c r="BG7" s="26" t="s">
        <v>287</v>
      </c>
      <c r="BH7" s="26">
        <v>6</v>
      </c>
      <c r="BI7" s="25" t="str">
        <f t="shared" si="16"/>
        <v>SI</v>
      </c>
      <c r="BJ7" s="25" t="str">
        <f t="shared" si="17"/>
        <v>NO</v>
      </c>
      <c r="BL7" s="31" t="s">
        <v>101</v>
      </c>
      <c r="BM7" s="32" t="s">
        <v>81</v>
      </c>
      <c r="BN7" s="33" t="s">
        <v>365</v>
      </c>
      <c r="BO7" s="32">
        <v>15</v>
      </c>
      <c r="BP7" s="25" t="str">
        <f t="shared" si="18"/>
        <v>NO</v>
      </c>
      <c r="BQ7" s="25" t="str">
        <f t="shared" si="19"/>
        <v>NO</v>
      </c>
    </row>
    <row r="8" spans="1:69">
      <c r="A8" s="31" t="s">
        <v>101</v>
      </c>
      <c r="B8" s="32" t="s">
        <v>401</v>
      </c>
      <c r="C8" s="33" t="s">
        <v>338</v>
      </c>
      <c r="D8" s="32">
        <v>1</v>
      </c>
      <c r="E8" s="25" t="str">
        <f t="shared" si="0"/>
        <v>SI</v>
      </c>
      <c r="F8" s="25" t="str">
        <f t="shared" si="1"/>
        <v>SI</v>
      </c>
      <c r="H8" s="31" t="s">
        <v>101</v>
      </c>
      <c r="I8" s="32" t="s">
        <v>122</v>
      </c>
      <c r="J8" s="33" t="s">
        <v>287</v>
      </c>
      <c r="K8" s="32">
        <v>6</v>
      </c>
      <c r="L8" s="25" t="str">
        <f t="shared" si="2"/>
        <v>SI</v>
      </c>
      <c r="M8" s="25" t="str">
        <f t="shared" si="3"/>
        <v>NO</v>
      </c>
      <c r="O8" s="31" t="s">
        <v>101</v>
      </c>
      <c r="P8" s="32" t="s">
        <v>202</v>
      </c>
      <c r="Q8" s="33" t="s">
        <v>325</v>
      </c>
      <c r="R8" s="32">
        <v>9</v>
      </c>
      <c r="S8" s="25" t="str">
        <f t="shared" si="4"/>
        <v>SI</v>
      </c>
      <c r="T8" s="25" t="str">
        <f t="shared" si="5"/>
        <v>NO</v>
      </c>
      <c r="V8" s="31" t="s">
        <v>101</v>
      </c>
      <c r="W8" s="32" t="s">
        <v>192</v>
      </c>
      <c r="X8" s="33" t="s">
        <v>334</v>
      </c>
      <c r="Y8" s="32">
        <v>4</v>
      </c>
      <c r="Z8" s="25" t="str">
        <f t="shared" si="6"/>
        <v>SI</v>
      </c>
      <c r="AA8" s="25" t="str">
        <f t="shared" si="7"/>
        <v>SI</v>
      </c>
      <c r="AC8" s="31" t="s">
        <v>101</v>
      </c>
      <c r="AD8" s="32" t="s">
        <v>155</v>
      </c>
      <c r="AE8" s="33" t="s">
        <v>375</v>
      </c>
      <c r="AF8" s="32">
        <v>1</v>
      </c>
      <c r="AG8" s="25" t="str">
        <f t="shared" si="8"/>
        <v>SI</v>
      </c>
      <c r="AH8" s="25" t="str">
        <f t="shared" si="9"/>
        <v>SI</v>
      </c>
      <c r="AJ8" s="31" t="s">
        <v>101</v>
      </c>
      <c r="AK8" s="32" t="s">
        <v>134</v>
      </c>
      <c r="AL8" s="33" t="s">
        <v>350</v>
      </c>
      <c r="AM8" s="32">
        <v>15</v>
      </c>
      <c r="AN8" s="25" t="str">
        <f t="shared" si="10"/>
        <v>NO</v>
      </c>
      <c r="AO8" s="25" t="str">
        <f t="shared" si="11"/>
        <v>NO</v>
      </c>
      <c r="AQ8" s="26" t="s">
        <v>101</v>
      </c>
      <c r="AR8" s="26" t="s">
        <v>105</v>
      </c>
      <c r="AS8" s="26" t="s">
        <v>377</v>
      </c>
      <c r="AT8" s="26">
        <v>9</v>
      </c>
      <c r="AU8" s="27" t="str">
        <f t="shared" si="12"/>
        <v>SI</v>
      </c>
      <c r="AV8" s="27" t="str">
        <f t="shared" si="13"/>
        <v>NO</v>
      </c>
      <c r="AX8" s="24" t="s">
        <v>101</v>
      </c>
      <c r="AY8" s="24" t="s">
        <v>230</v>
      </c>
      <c r="AZ8" s="24" t="s">
        <v>298</v>
      </c>
      <c r="BA8" s="24">
        <v>3</v>
      </c>
      <c r="BB8" s="25" t="str">
        <f t="shared" si="14"/>
        <v>SI</v>
      </c>
      <c r="BC8" s="25" t="str">
        <f t="shared" si="15"/>
        <v>SI</v>
      </c>
      <c r="BE8" s="29" t="s">
        <v>101</v>
      </c>
      <c r="BF8" s="26" t="s">
        <v>127</v>
      </c>
      <c r="BG8" s="26" t="s">
        <v>334</v>
      </c>
      <c r="BH8" s="26">
        <v>12</v>
      </c>
      <c r="BI8" s="25" t="str">
        <f t="shared" si="16"/>
        <v>NO</v>
      </c>
      <c r="BJ8" s="25" t="str">
        <f t="shared" si="17"/>
        <v>NO</v>
      </c>
      <c r="BL8" s="31" t="s">
        <v>101</v>
      </c>
      <c r="BM8" s="32" t="s">
        <v>121</v>
      </c>
      <c r="BN8" s="33" t="s">
        <v>287</v>
      </c>
      <c r="BO8" s="32">
        <v>19</v>
      </c>
      <c r="BP8" s="25" t="str">
        <f t="shared" si="18"/>
        <v>NO</v>
      </c>
      <c r="BQ8" s="25" t="str">
        <f t="shared" si="19"/>
        <v>NO</v>
      </c>
    </row>
    <row r="9" spans="1:69">
      <c r="A9" s="31" t="s">
        <v>101</v>
      </c>
      <c r="B9" s="32" t="s">
        <v>150</v>
      </c>
      <c r="C9" s="33" t="s">
        <v>337</v>
      </c>
      <c r="D9" s="32">
        <v>3</v>
      </c>
      <c r="E9" s="25" t="str">
        <f t="shared" si="0"/>
        <v>SI</v>
      </c>
      <c r="F9" s="25" t="str">
        <f t="shared" si="1"/>
        <v>SI</v>
      </c>
      <c r="H9" s="31" t="s">
        <v>101</v>
      </c>
      <c r="I9" s="32" t="s">
        <v>148</v>
      </c>
      <c r="J9" s="33" t="s">
        <v>366</v>
      </c>
      <c r="K9" s="32">
        <v>5</v>
      </c>
      <c r="L9" s="25" t="str">
        <f t="shared" si="2"/>
        <v>SI</v>
      </c>
      <c r="M9" s="25" t="str">
        <f t="shared" si="3"/>
        <v>SI</v>
      </c>
      <c r="O9" s="31" t="s">
        <v>101</v>
      </c>
      <c r="P9" s="32" t="s">
        <v>53</v>
      </c>
      <c r="Q9" s="33" t="s">
        <v>298</v>
      </c>
      <c r="R9" s="32">
        <v>8</v>
      </c>
      <c r="S9" s="25" t="str">
        <f t="shared" si="4"/>
        <v>SI</v>
      </c>
      <c r="T9" s="25" t="str">
        <f t="shared" si="5"/>
        <v>NO</v>
      </c>
      <c r="V9" s="31" t="s">
        <v>101</v>
      </c>
      <c r="W9" s="32" t="s">
        <v>108</v>
      </c>
      <c r="X9" s="33" t="s">
        <v>366</v>
      </c>
      <c r="Y9" s="32">
        <v>5</v>
      </c>
      <c r="Z9" s="25" t="str">
        <f t="shared" si="6"/>
        <v>SI</v>
      </c>
      <c r="AA9" s="25" t="str">
        <f t="shared" si="7"/>
        <v>SI</v>
      </c>
      <c r="AC9" s="31" t="s">
        <v>101</v>
      </c>
      <c r="AD9" s="32" t="s">
        <v>209</v>
      </c>
      <c r="AE9" s="33" t="s">
        <v>325</v>
      </c>
      <c r="AF9" s="32">
        <v>3</v>
      </c>
      <c r="AG9" s="25" t="str">
        <f t="shared" si="8"/>
        <v>SI</v>
      </c>
      <c r="AH9" s="25" t="str">
        <f t="shared" si="9"/>
        <v>SI</v>
      </c>
      <c r="AJ9" s="31" t="s">
        <v>101</v>
      </c>
      <c r="AK9" s="32" t="s">
        <v>205</v>
      </c>
      <c r="AL9" s="33" t="s">
        <v>370</v>
      </c>
      <c r="AM9" s="32">
        <v>2</v>
      </c>
      <c r="AN9" s="25" t="str">
        <f t="shared" si="10"/>
        <v>SI</v>
      </c>
      <c r="AO9" s="25" t="str">
        <f t="shared" si="11"/>
        <v>SI</v>
      </c>
      <c r="AQ9" s="26" t="s">
        <v>101</v>
      </c>
      <c r="AR9" s="26" t="s">
        <v>152</v>
      </c>
      <c r="AS9" s="26" t="s">
        <v>338</v>
      </c>
      <c r="AT9" s="26">
        <v>3</v>
      </c>
      <c r="AU9" s="27" t="str">
        <f t="shared" si="12"/>
        <v>SI</v>
      </c>
      <c r="AV9" s="27" t="str">
        <f t="shared" si="13"/>
        <v>SI</v>
      </c>
      <c r="AX9" s="24" t="s">
        <v>101</v>
      </c>
      <c r="AY9" s="24" t="s">
        <v>102</v>
      </c>
      <c r="AZ9" s="24" t="s">
        <v>350</v>
      </c>
      <c r="BA9" s="24">
        <v>15</v>
      </c>
      <c r="BB9" s="25" t="str">
        <f t="shared" si="14"/>
        <v>NO</v>
      </c>
      <c r="BC9" s="25" t="str">
        <f t="shared" si="15"/>
        <v>NO</v>
      </c>
      <c r="BE9" s="29" t="s">
        <v>101</v>
      </c>
      <c r="BF9" s="29" t="s">
        <v>182</v>
      </c>
      <c r="BG9" s="29" t="s">
        <v>318</v>
      </c>
      <c r="BH9" s="26">
        <v>4</v>
      </c>
      <c r="BI9" s="25" t="str">
        <f t="shared" si="16"/>
        <v>SI</v>
      </c>
      <c r="BJ9" s="25" t="str">
        <f t="shared" si="17"/>
        <v>SI</v>
      </c>
      <c r="BL9" s="31" t="s">
        <v>101</v>
      </c>
      <c r="BM9" s="32" t="s">
        <v>126</v>
      </c>
      <c r="BN9" s="33" t="s">
        <v>290</v>
      </c>
      <c r="BO9" s="32">
        <v>13</v>
      </c>
      <c r="BP9" s="25" t="str">
        <f t="shared" si="18"/>
        <v>NO</v>
      </c>
      <c r="BQ9" s="25" t="str">
        <f t="shared" si="19"/>
        <v>NO</v>
      </c>
    </row>
    <row r="10" spans="1:69">
      <c r="A10" s="31" t="s">
        <v>101</v>
      </c>
      <c r="B10" s="32" t="s">
        <v>179</v>
      </c>
      <c r="C10" s="33" t="s">
        <v>350</v>
      </c>
      <c r="D10" s="32">
        <v>2</v>
      </c>
      <c r="E10" s="25" t="str">
        <f t="shared" si="0"/>
        <v>SI</v>
      </c>
      <c r="F10" s="25" t="str">
        <f t="shared" si="1"/>
        <v>SI</v>
      </c>
      <c r="H10" s="31" t="s">
        <v>101</v>
      </c>
      <c r="I10" s="32" t="s">
        <v>367</v>
      </c>
      <c r="J10" s="33" t="s">
        <v>318</v>
      </c>
      <c r="K10" s="32">
        <v>1</v>
      </c>
      <c r="L10" s="25" t="str">
        <f t="shared" si="2"/>
        <v>SI</v>
      </c>
      <c r="M10" s="25" t="str">
        <f t="shared" si="3"/>
        <v>SI</v>
      </c>
      <c r="O10" s="31" t="s">
        <v>101</v>
      </c>
      <c r="P10" s="32" t="s">
        <v>179</v>
      </c>
      <c r="Q10" s="33" t="s">
        <v>350</v>
      </c>
      <c r="R10" s="32">
        <v>4</v>
      </c>
      <c r="S10" s="25" t="str">
        <f t="shared" si="4"/>
        <v>SI</v>
      </c>
      <c r="T10" s="25" t="str">
        <f t="shared" si="5"/>
        <v>SI</v>
      </c>
      <c r="V10" s="31" t="s">
        <v>101</v>
      </c>
      <c r="W10" s="32" t="s">
        <v>169</v>
      </c>
      <c r="X10" s="33" t="s">
        <v>377</v>
      </c>
      <c r="Y10" s="32">
        <v>1</v>
      </c>
      <c r="Z10" s="25" t="str">
        <f t="shared" si="6"/>
        <v>SI</v>
      </c>
      <c r="AA10" s="25" t="str">
        <f t="shared" si="7"/>
        <v>SI</v>
      </c>
      <c r="AC10" s="31" t="s">
        <v>101</v>
      </c>
      <c r="AD10" s="32" t="s">
        <v>182</v>
      </c>
      <c r="AE10" s="33" t="s">
        <v>318</v>
      </c>
      <c r="AF10" s="32">
        <v>4</v>
      </c>
      <c r="AG10" s="25" t="str">
        <f t="shared" si="8"/>
        <v>SI</v>
      </c>
      <c r="AH10" s="25" t="str">
        <f t="shared" si="9"/>
        <v>SI</v>
      </c>
      <c r="AJ10" s="31" t="s">
        <v>101</v>
      </c>
      <c r="AK10" s="32" t="s">
        <v>157</v>
      </c>
      <c r="AL10" s="33" t="s">
        <v>337</v>
      </c>
      <c r="AM10" s="32">
        <v>4</v>
      </c>
      <c r="AN10" s="25" t="str">
        <f t="shared" si="10"/>
        <v>SI</v>
      </c>
      <c r="AO10" s="25" t="str">
        <f t="shared" si="11"/>
        <v>SI</v>
      </c>
      <c r="AQ10" s="26" t="s">
        <v>101</v>
      </c>
      <c r="AR10" s="26" t="s">
        <v>151</v>
      </c>
      <c r="AS10" s="26" t="s">
        <v>290</v>
      </c>
      <c r="AT10" s="26">
        <v>6</v>
      </c>
      <c r="AU10" s="27" t="str">
        <f t="shared" si="12"/>
        <v>SI</v>
      </c>
      <c r="AV10" s="27" t="str">
        <f t="shared" si="13"/>
        <v>NO</v>
      </c>
      <c r="AX10" s="24" t="s">
        <v>101</v>
      </c>
      <c r="AY10" s="24" t="s">
        <v>413</v>
      </c>
      <c r="AZ10" s="24" t="s">
        <v>298</v>
      </c>
      <c r="BA10" s="24">
        <v>3</v>
      </c>
      <c r="BB10" s="25" t="str">
        <f t="shared" si="14"/>
        <v>SI</v>
      </c>
      <c r="BC10" s="25" t="str">
        <f t="shared" si="15"/>
        <v>SI</v>
      </c>
      <c r="BE10" s="26" t="s">
        <v>101</v>
      </c>
      <c r="BF10" s="29" t="s">
        <v>149</v>
      </c>
      <c r="BG10" s="26" t="s">
        <v>366</v>
      </c>
      <c r="BH10" s="26">
        <v>1</v>
      </c>
      <c r="BI10" s="25" t="str">
        <f t="shared" si="16"/>
        <v>SI</v>
      </c>
      <c r="BJ10" s="25" t="str">
        <f t="shared" si="17"/>
        <v>SI</v>
      </c>
      <c r="BL10" s="31" t="s">
        <v>101</v>
      </c>
      <c r="BM10" s="32" t="s">
        <v>196</v>
      </c>
      <c r="BN10" s="33" t="s">
        <v>365</v>
      </c>
      <c r="BO10" s="32">
        <v>7</v>
      </c>
      <c r="BP10" s="25" t="str">
        <f t="shared" si="18"/>
        <v>SI</v>
      </c>
      <c r="BQ10" s="25" t="str">
        <f t="shared" si="19"/>
        <v>NO</v>
      </c>
    </row>
    <row r="11" spans="1:69">
      <c r="A11" s="31" t="s">
        <v>101</v>
      </c>
      <c r="B11" s="32" t="s">
        <v>402</v>
      </c>
      <c r="C11" s="33" t="s">
        <v>370</v>
      </c>
      <c r="D11" s="32">
        <v>3</v>
      </c>
      <c r="E11" s="25" t="str">
        <f t="shared" si="0"/>
        <v>SI</v>
      </c>
      <c r="F11" s="25" t="str">
        <f t="shared" si="1"/>
        <v>SI</v>
      </c>
      <c r="H11" s="31" t="s">
        <v>101</v>
      </c>
      <c r="I11" s="32" t="s">
        <v>222</v>
      </c>
      <c r="J11" s="33" t="s">
        <v>350</v>
      </c>
      <c r="K11" s="32">
        <v>3</v>
      </c>
      <c r="L11" s="25" t="str">
        <f t="shared" si="2"/>
        <v>SI</v>
      </c>
      <c r="M11" s="25" t="str">
        <f t="shared" si="3"/>
        <v>SI</v>
      </c>
      <c r="O11" s="31" t="s">
        <v>101</v>
      </c>
      <c r="P11" s="32" t="s">
        <v>174</v>
      </c>
      <c r="Q11" s="33" t="s">
        <v>350</v>
      </c>
      <c r="R11" s="32">
        <v>7</v>
      </c>
      <c r="S11" s="25" t="str">
        <f t="shared" si="4"/>
        <v>SI</v>
      </c>
      <c r="T11" s="25" t="str">
        <f t="shared" si="5"/>
        <v>NO</v>
      </c>
      <c r="V11" s="31" t="s">
        <v>101</v>
      </c>
      <c r="W11" s="32" t="s">
        <v>113</v>
      </c>
      <c r="X11" s="33" t="s">
        <v>366</v>
      </c>
      <c r="Y11" s="32">
        <v>1</v>
      </c>
      <c r="Z11" s="25" t="str">
        <f t="shared" si="6"/>
        <v>SI</v>
      </c>
      <c r="AA11" s="25" t="str">
        <f t="shared" si="7"/>
        <v>SI</v>
      </c>
      <c r="AC11" s="31" t="s">
        <v>101</v>
      </c>
      <c r="AD11" s="32" t="s">
        <v>112</v>
      </c>
      <c r="AE11" s="33" t="s">
        <v>348</v>
      </c>
      <c r="AF11" s="32">
        <v>1</v>
      </c>
      <c r="AG11" s="25" t="str">
        <f t="shared" si="8"/>
        <v>SI</v>
      </c>
      <c r="AH11" s="25" t="str">
        <f t="shared" si="9"/>
        <v>SI</v>
      </c>
      <c r="AJ11" s="31" t="s">
        <v>101</v>
      </c>
      <c r="AK11" s="32" t="s">
        <v>163</v>
      </c>
      <c r="AL11" s="33" t="s">
        <v>370</v>
      </c>
      <c r="AM11" s="32">
        <v>1</v>
      </c>
      <c r="AN11" s="25" t="str">
        <f t="shared" si="10"/>
        <v>SI</v>
      </c>
      <c r="AO11" s="25" t="str">
        <f t="shared" si="11"/>
        <v>SI</v>
      </c>
      <c r="AQ11" s="26" t="s">
        <v>101</v>
      </c>
      <c r="AR11" s="26" t="s">
        <v>128</v>
      </c>
      <c r="AS11" s="26" t="s">
        <v>287</v>
      </c>
      <c r="AT11" s="26">
        <v>7</v>
      </c>
      <c r="AU11" s="27" t="str">
        <f t="shared" si="12"/>
        <v>SI</v>
      </c>
      <c r="AV11" s="27" t="str">
        <f t="shared" si="13"/>
        <v>NO</v>
      </c>
      <c r="AX11" s="24" t="s">
        <v>101</v>
      </c>
      <c r="AY11" s="24" t="s">
        <v>155</v>
      </c>
      <c r="AZ11" s="28" t="s">
        <v>375</v>
      </c>
      <c r="BA11" s="24">
        <v>5</v>
      </c>
      <c r="BB11" s="25" t="str">
        <f t="shared" si="14"/>
        <v>SI</v>
      </c>
      <c r="BC11" s="25" t="str">
        <f t="shared" si="15"/>
        <v>SI</v>
      </c>
      <c r="BE11" s="29" t="s">
        <v>101</v>
      </c>
      <c r="BF11" s="26" t="s">
        <v>112</v>
      </c>
      <c r="BG11" s="26" t="s">
        <v>348</v>
      </c>
      <c r="BH11" s="26">
        <v>2</v>
      </c>
      <c r="BI11" s="25" t="str">
        <f t="shared" si="16"/>
        <v>SI</v>
      </c>
      <c r="BJ11" s="25" t="str">
        <f t="shared" si="17"/>
        <v>SI</v>
      </c>
      <c r="BL11" s="31" t="s">
        <v>101</v>
      </c>
      <c r="BM11" s="32" t="s">
        <v>119</v>
      </c>
      <c r="BN11" s="33" t="s">
        <v>365</v>
      </c>
      <c r="BO11" s="32">
        <v>10</v>
      </c>
      <c r="BP11" s="25" t="str">
        <f t="shared" si="18"/>
        <v>SI</v>
      </c>
      <c r="BQ11" s="25" t="str">
        <f t="shared" si="19"/>
        <v>NO</v>
      </c>
    </row>
    <row r="12" spans="1:69">
      <c r="A12" s="31" t="s">
        <v>101</v>
      </c>
      <c r="B12" s="32" t="s">
        <v>230</v>
      </c>
      <c r="C12" s="33" t="s">
        <v>298</v>
      </c>
      <c r="D12" s="32">
        <v>2</v>
      </c>
      <c r="E12" s="25" t="str">
        <f t="shared" si="0"/>
        <v>SI</v>
      </c>
      <c r="F12" s="25" t="str">
        <f t="shared" si="1"/>
        <v>SI</v>
      </c>
      <c r="H12" s="31" t="s">
        <v>101</v>
      </c>
      <c r="I12" s="32" t="s">
        <v>391</v>
      </c>
      <c r="J12" s="33" t="s">
        <v>348</v>
      </c>
      <c r="K12" s="32">
        <v>1</v>
      </c>
      <c r="L12" s="25" t="str">
        <f t="shared" si="2"/>
        <v>SI</v>
      </c>
      <c r="M12" s="25" t="str">
        <f t="shared" si="3"/>
        <v>SI</v>
      </c>
      <c r="O12" s="31" t="s">
        <v>101</v>
      </c>
      <c r="P12" s="57" t="s">
        <v>146</v>
      </c>
      <c r="Q12" s="33" t="s">
        <v>350</v>
      </c>
      <c r="R12" s="32">
        <v>6</v>
      </c>
      <c r="S12" s="25" t="str">
        <f t="shared" si="4"/>
        <v>SI</v>
      </c>
      <c r="T12" s="25" t="str">
        <f t="shared" si="5"/>
        <v>NO</v>
      </c>
      <c r="V12" s="31" t="s">
        <v>101</v>
      </c>
      <c r="W12" s="32" t="s">
        <v>385</v>
      </c>
      <c r="X12" s="33" t="s">
        <v>338</v>
      </c>
      <c r="Y12" s="32">
        <v>1</v>
      </c>
      <c r="Z12" s="25" t="str">
        <f t="shared" si="6"/>
        <v>SI</v>
      </c>
      <c r="AA12" s="25" t="str">
        <f t="shared" si="7"/>
        <v>SI</v>
      </c>
      <c r="AC12" s="31" t="s">
        <v>101</v>
      </c>
      <c r="AD12" s="32" t="s">
        <v>169</v>
      </c>
      <c r="AE12" s="33" t="s">
        <v>377</v>
      </c>
      <c r="AF12" s="32">
        <v>1</v>
      </c>
      <c r="AG12" s="25" t="str">
        <f t="shared" si="8"/>
        <v>SI</v>
      </c>
      <c r="AH12" s="25" t="str">
        <f t="shared" si="9"/>
        <v>SI</v>
      </c>
      <c r="AJ12" s="31" t="s">
        <v>101</v>
      </c>
      <c r="AK12" s="32" t="s">
        <v>136</v>
      </c>
      <c r="AL12" s="33" t="s">
        <v>388</v>
      </c>
      <c r="AM12" s="32">
        <v>1</v>
      </c>
      <c r="AN12" s="25" t="str">
        <f t="shared" si="10"/>
        <v>SI</v>
      </c>
      <c r="AO12" s="25" t="str">
        <f t="shared" si="11"/>
        <v>SI</v>
      </c>
      <c r="AQ12" s="26" t="s">
        <v>101</v>
      </c>
      <c r="AR12" s="26" t="s">
        <v>402</v>
      </c>
      <c r="AS12" s="26" t="s">
        <v>370</v>
      </c>
      <c r="AT12" s="26">
        <v>2</v>
      </c>
      <c r="AU12" s="27" t="str">
        <f t="shared" si="12"/>
        <v>SI</v>
      </c>
      <c r="AV12" s="27" t="str">
        <f t="shared" si="13"/>
        <v>SI</v>
      </c>
      <c r="AX12" s="24" t="s">
        <v>101</v>
      </c>
      <c r="AY12" s="24" t="s">
        <v>114</v>
      </c>
      <c r="AZ12" s="28" t="s">
        <v>353</v>
      </c>
      <c r="BA12" s="24">
        <v>5</v>
      </c>
      <c r="BB12" s="25" t="str">
        <f t="shared" si="14"/>
        <v>SI</v>
      </c>
      <c r="BC12" s="25" t="str">
        <f t="shared" si="15"/>
        <v>SI</v>
      </c>
      <c r="BE12" s="29" t="s">
        <v>101</v>
      </c>
      <c r="BF12" s="26" t="s">
        <v>113</v>
      </c>
      <c r="BG12" s="26" t="s">
        <v>366</v>
      </c>
      <c r="BH12" s="26">
        <v>3</v>
      </c>
      <c r="BI12" s="25" t="str">
        <f t="shared" si="16"/>
        <v>SI</v>
      </c>
      <c r="BJ12" s="25" t="str">
        <f t="shared" si="17"/>
        <v>SI</v>
      </c>
      <c r="BL12" s="31" t="s">
        <v>101</v>
      </c>
      <c r="BM12" s="32" t="s">
        <v>151</v>
      </c>
      <c r="BN12" s="33" t="s">
        <v>290</v>
      </c>
      <c r="BO12" s="32">
        <v>5</v>
      </c>
      <c r="BP12" s="25" t="str">
        <f t="shared" si="18"/>
        <v>SI</v>
      </c>
      <c r="BQ12" s="25" t="str">
        <f t="shared" si="19"/>
        <v>SI</v>
      </c>
    </row>
    <row r="13" spans="1:69">
      <c r="A13" s="31" t="s">
        <v>101</v>
      </c>
      <c r="B13" s="32" t="s">
        <v>430</v>
      </c>
      <c r="C13" s="33" t="s">
        <v>287</v>
      </c>
      <c r="D13" s="32">
        <v>9</v>
      </c>
      <c r="E13" s="25" t="str">
        <f t="shared" si="0"/>
        <v>SI</v>
      </c>
      <c r="F13" s="25" t="str">
        <f t="shared" si="1"/>
        <v>NO</v>
      </c>
      <c r="H13" s="31" t="s">
        <v>101</v>
      </c>
      <c r="I13" s="32" t="s">
        <v>209</v>
      </c>
      <c r="J13" s="33" t="s">
        <v>325</v>
      </c>
      <c r="K13" s="32">
        <v>1</v>
      </c>
      <c r="L13" s="25" t="str">
        <f t="shared" si="2"/>
        <v>SI</v>
      </c>
      <c r="M13" s="25" t="str">
        <f t="shared" si="3"/>
        <v>SI</v>
      </c>
      <c r="O13" s="31" t="s">
        <v>101</v>
      </c>
      <c r="P13" s="32" t="s">
        <v>368</v>
      </c>
      <c r="Q13" s="33" t="s">
        <v>488</v>
      </c>
      <c r="R13" s="32">
        <v>1</v>
      </c>
      <c r="S13" s="25" t="str">
        <f t="shared" si="4"/>
        <v>SI</v>
      </c>
      <c r="T13" s="25" t="str">
        <f t="shared" si="5"/>
        <v>SI</v>
      </c>
      <c r="V13" s="31" t="s">
        <v>101</v>
      </c>
      <c r="W13" s="32" t="s">
        <v>386</v>
      </c>
      <c r="X13" s="33" t="s">
        <v>356</v>
      </c>
      <c r="Y13" s="32">
        <v>5</v>
      </c>
      <c r="Z13" s="25" t="str">
        <f t="shared" si="6"/>
        <v>SI</v>
      </c>
      <c r="AA13" s="25" t="str">
        <f t="shared" si="7"/>
        <v>SI</v>
      </c>
      <c r="AC13" s="31" t="s">
        <v>101</v>
      </c>
      <c r="AD13" s="32" t="s">
        <v>150</v>
      </c>
      <c r="AE13" s="33" t="s">
        <v>337</v>
      </c>
      <c r="AF13" s="32">
        <v>1</v>
      </c>
      <c r="AG13" s="25" t="str">
        <f t="shared" si="8"/>
        <v>SI</v>
      </c>
      <c r="AH13" s="25" t="str">
        <f t="shared" si="9"/>
        <v>SI</v>
      </c>
      <c r="AJ13" s="31" t="s">
        <v>101</v>
      </c>
      <c r="AK13" s="32" t="s">
        <v>137</v>
      </c>
      <c r="AL13" s="33" t="s">
        <v>338</v>
      </c>
      <c r="AM13" s="32">
        <v>1</v>
      </c>
      <c r="AN13" s="25" t="str">
        <f t="shared" si="10"/>
        <v>SI</v>
      </c>
      <c r="AO13" s="25" t="str">
        <f t="shared" si="11"/>
        <v>SI</v>
      </c>
      <c r="AQ13" s="26" t="s">
        <v>101</v>
      </c>
      <c r="AR13" s="29" t="s">
        <v>142</v>
      </c>
      <c r="AS13" s="29" t="s">
        <v>377</v>
      </c>
      <c r="AT13" s="26">
        <v>3</v>
      </c>
      <c r="AU13" s="27" t="str">
        <f t="shared" si="12"/>
        <v>SI</v>
      </c>
      <c r="AV13" s="27" t="str">
        <f t="shared" si="13"/>
        <v>SI</v>
      </c>
      <c r="AX13" s="24" t="s">
        <v>101</v>
      </c>
      <c r="AY13" s="24" t="s">
        <v>209</v>
      </c>
      <c r="AZ13" s="24" t="s">
        <v>325</v>
      </c>
      <c r="BA13" s="24">
        <v>4</v>
      </c>
      <c r="BB13" s="25" t="str">
        <f t="shared" si="14"/>
        <v>SI</v>
      </c>
      <c r="BC13" s="25" t="str">
        <f t="shared" si="15"/>
        <v>SI</v>
      </c>
      <c r="BE13" s="26" t="s">
        <v>101</v>
      </c>
      <c r="BF13" s="29" t="s">
        <v>143</v>
      </c>
      <c r="BG13" s="29" t="s">
        <v>353</v>
      </c>
      <c r="BH13" s="26">
        <v>1</v>
      </c>
      <c r="BI13" s="25" t="str">
        <f t="shared" si="16"/>
        <v>SI</v>
      </c>
      <c r="BJ13" s="25" t="str">
        <f t="shared" si="17"/>
        <v>SI</v>
      </c>
      <c r="BL13" s="31" t="s">
        <v>101</v>
      </c>
      <c r="BM13" s="32" t="s">
        <v>417</v>
      </c>
      <c r="BN13" s="33" t="s">
        <v>338</v>
      </c>
      <c r="BO13" s="32">
        <v>1</v>
      </c>
      <c r="BP13" s="25" t="str">
        <f t="shared" si="18"/>
        <v>SI</v>
      </c>
      <c r="BQ13" s="25" t="str">
        <f t="shared" si="19"/>
        <v>SI</v>
      </c>
    </row>
    <row r="14" spans="1:69">
      <c r="A14" s="40" t="s">
        <v>194</v>
      </c>
      <c r="B14" s="41" t="s">
        <v>124</v>
      </c>
      <c r="C14" s="42" t="s">
        <v>338</v>
      </c>
      <c r="D14" s="41">
        <v>3</v>
      </c>
      <c r="E14" s="43" t="str">
        <f t="shared" si="0"/>
        <v>SI</v>
      </c>
      <c r="F14" s="43" t="str">
        <f t="shared" si="1"/>
        <v>SI</v>
      </c>
      <c r="H14" s="31" t="s">
        <v>194</v>
      </c>
      <c r="I14" s="32" t="s">
        <v>392</v>
      </c>
      <c r="J14" s="33" t="s">
        <v>307</v>
      </c>
      <c r="K14" s="32">
        <v>1</v>
      </c>
      <c r="L14" s="25" t="str">
        <f t="shared" si="2"/>
        <v>SI</v>
      </c>
      <c r="M14" s="25" t="str">
        <f t="shared" si="3"/>
        <v>SI</v>
      </c>
      <c r="O14" s="31" t="s">
        <v>194</v>
      </c>
      <c r="P14" s="32" t="s">
        <v>410</v>
      </c>
      <c r="Q14" s="33" t="s">
        <v>350</v>
      </c>
      <c r="R14" s="32">
        <v>53</v>
      </c>
      <c r="S14" s="25" t="str">
        <f t="shared" si="4"/>
        <v>NO</v>
      </c>
      <c r="T14" s="25" t="str">
        <f t="shared" si="5"/>
        <v>NO</v>
      </c>
      <c r="V14" s="31" t="s">
        <v>194</v>
      </c>
      <c r="W14" s="32" t="s">
        <v>218</v>
      </c>
      <c r="X14" s="33" t="s">
        <v>290</v>
      </c>
      <c r="Y14" s="32">
        <v>52</v>
      </c>
      <c r="Z14" s="25" t="str">
        <f t="shared" si="6"/>
        <v>NO</v>
      </c>
      <c r="AA14" s="25" t="str">
        <f t="shared" si="7"/>
        <v>NO</v>
      </c>
      <c r="AC14" s="52" t="s">
        <v>194</v>
      </c>
      <c r="AD14" s="89" t="s">
        <v>212</v>
      </c>
      <c r="AE14" s="90" t="s">
        <v>325</v>
      </c>
      <c r="AF14" s="89">
        <v>1</v>
      </c>
      <c r="AG14" s="91" t="str">
        <f t="shared" si="8"/>
        <v>SI</v>
      </c>
      <c r="AH14" s="91" t="str">
        <f t="shared" si="9"/>
        <v>SI</v>
      </c>
      <c r="AJ14" s="31" t="s">
        <v>194</v>
      </c>
      <c r="AK14" s="32" t="s">
        <v>238</v>
      </c>
      <c r="AL14" s="33" t="s">
        <v>298</v>
      </c>
      <c r="AM14" s="32">
        <v>32</v>
      </c>
      <c r="AN14" s="25" t="str">
        <f t="shared" si="10"/>
        <v>NO</v>
      </c>
      <c r="AO14" s="25" t="str">
        <f t="shared" si="11"/>
        <v>NO</v>
      </c>
      <c r="AQ14" s="44" t="s">
        <v>194</v>
      </c>
      <c r="AR14" s="47" t="s">
        <v>170</v>
      </c>
      <c r="AS14" s="48" t="s">
        <v>353</v>
      </c>
      <c r="AT14" s="47">
        <v>20</v>
      </c>
      <c r="AU14" s="45" t="str">
        <f t="shared" si="12"/>
        <v>SI</v>
      </c>
      <c r="AV14" s="45" t="str">
        <f t="shared" si="13"/>
        <v>NO</v>
      </c>
      <c r="AX14" s="24" t="s">
        <v>194</v>
      </c>
      <c r="AY14" s="24" t="s">
        <v>231</v>
      </c>
      <c r="AZ14" s="24" t="s">
        <v>290</v>
      </c>
      <c r="BA14" s="24">
        <v>13</v>
      </c>
      <c r="BB14" s="25" t="str">
        <f t="shared" si="14"/>
        <v>SI</v>
      </c>
      <c r="BC14" s="25" t="str">
        <f t="shared" si="15"/>
        <v>NO</v>
      </c>
      <c r="BE14" s="44" t="s">
        <v>194</v>
      </c>
      <c r="BF14" s="44" t="s">
        <v>44</v>
      </c>
      <c r="BG14" s="44" t="s">
        <v>356</v>
      </c>
      <c r="BH14" s="44">
        <v>1</v>
      </c>
      <c r="BI14" s="43" t="str">
        <f t="shared" si="16"/>
        <v>SI</v>
      </c>
      <c r="BJ14" s="43" t="str">
        <f t="shared" si="17"/>
        <v>SI</v>
      </c>
      <c r="BL14" s="31" t="s">
        <v>194</v>
      </c>
      <c r="BM14" s="32" t="s">
        <v>270</v>
      </c>
      <c r="BN14" s="33" t="s">
        <v>365</v>
      </c>
      <c r="BO14" s="32">
        <v>7</v>
      </c>
      <c r="BP14" s="25" t="str">
        <f t="shared" si="18"/>
        <v>SI</v>
      </c>
      <c r="BQ14" s="25" t="str">
        <f t="shared" si="19"/>
        <v>SI</v>
      </c>
    </row>
    <row r="15" spans="1:69">
      <c r="A15" s="31" t="s">
        <v>194</v>
      </c>
      <c r="B15" s="32" t="s">
        <v>161</v>
      </c>
      <c r="C15" s="33" t="s">
        <v>370</v>
      </c>
      <c r="D15" s="32">
        <v>46</v>
      </c>
      <c r="E15" s="25" t="str">
        <f t="shared" si="0"/>
        <v>NO</v>
      </c>
      <c r="F15" s="25" t="str">
        <f t="shared" si="1"/>
        <v>NO</v>
      </c>
      <c r="H15" s="31" t="s">
        <v>194</v>
      </c>
      <c r="I15" s="32" t="s">
        <v>393</v>
      </c>
      <c r="J15" s="33" t="s">
        <v>353</v>
      </c>
      <c r="K15" s="32">
        <v>9</v>
      </c>
      <c r="L15" s="25" t="str">
        <f t="shared" si="2"/>
        <v>SI</v>
      </c>
      <c r="M15" s="25" t="str">
        <f t="shared" si="3"/>
        <v>SI</v>
      </c>
      <c r="O15" s="31" t="s">
        <v>194</v>
      </c>
      <c r="P15" s="32" t="s">
        <v>210</v>
      </c>
      <c r="Q15" s="33" t="s">
        <v>334</v>
      </c>
      <c r="R15" s="32">
        <v>66</v>
      </c>
      <c r="S15" s="25" t="str">
        <f t="shared" si="4"/>
        <v>NO</v>
      </c>
      <c r="T15" s="25" t="str">
        <f t="shared" si="5"/>
        <v>NO</v>
      </c>
      <c r="V15" s="31" t="s">
        <v>194</v>
      </c>
      <c r="W15" s="32" t="s">
        <v>216</v>
      </c>
      <c r="X15" s="33" t="s">
        <v>350</v>
      </c>
      <c r="Y15" s="32">
        <v>21</v>
      </c>
      <c r="Z15" s="25" t="str">
        <f t="shared" si="6"/>
        <v>NO</v>
      </c>
      <c r="AA15" s="25" t="str">
        <f t="shared" si="7"/>
        <v>NO</v>
      </c>
      <c r="AC15" s="31" t="s">
        <v>194</v>
      </c>
      <c r="AD15" s="32" t="s">
        <v>215</v>
      </c>
      <c r="AE15" s="33" t="s">
        <v>290</v>
      </c>
      <c r="AF15" s="32">
        <v>9</v>
      </c>
      <c r="AG15" s="25" t="str">
        <f t="shared" si="8"/>
        <v>SI</v>
      </c>
      <c r="AH15" s="25" t="str">
        <f t="shared" si="9"/>
        <v>SI</v>
      </c>
      <c r="AJ15" s="31" t="s">
        <v>194</v>
      </c>
      <c r="AK15" s="32" t="s">
        <v>236</v>
      </c>
      <c r="AL15" s="33" t="s">
        <v>370</v>
      </c>
      <c r="AM15" s="32">
        <v>9</v>
      </c>
      <c r="AN15" s="25" t="str">
        <f t="shared" si="10"/>
        <v>SI</v>
      </c>
      <c r="AO15" s="25" t="str">
        <f t="shared" si="11"/>
        <v>SI</v>
      </c>
      <c r="AQ15" s="26" t="s">
        <v>194</v>
      </c>
      <c r="AR15" s="26" t="s">
        <v>251</v>
      </c>
      <c r="AS15" s="26" t="s">
        <v>365</v>
      </c>
      <c r="AT15" s="26">
        <v>11</v>
      </c>
      <c r="AU15" s="27" t="str">
        <f t="shared" si="12"/>
        <v>SI</v>
      </c>
      <c r="AV15" s="27" t="str">
        <f t="shared" si="13"/>
        <v>NO</v>
      </c>
      <c r="AX15" s="24" t="s">
        <v>194</v>
      </c>
      <c r="AY15" s="24" t="s">
        <v>416</v>
      </c>
      <c r="AZ15" s="24" t="s">
        <v>318</v>
      </c>
      <c r="BA15" s="24">
        <v>1</v>
      </c>
      <c r="BB15" s="25" t="str">
        <f t="shared" si="14"/>
        <v>SI</v>
      </c>
      <c r="BC15" s="25" t="str">
        <f t="shared" si="15"/>
        <v>SI</v>
      </c>
      <c r="BE15" s="26" t="s">
        <v>194</v>
      </c>
      <c r="BF15" s="26" t="s">
        <v>206</v>
      </c>
      <c r="BG15" s="26" t="s">
        <v>287</v>
      </c>
      <c r="BH15" s="26">
        <v>55</v>
      </c>
      <c r="BI15" s="25" t="str">
        <f t="shared" si="16"/>
        <v>NO</v>
      </c>
      <c r="BJ15" s="25" t="str">
        <f t="shared" si="17"/>
        <v>NO</v>
      </c>
      <c r="BL15" s="31" t="s">
        <v>194</v>
      </c>
      <c r="BM15" s="32" t="s">
        <v>161</v>
      </c>
      <c r="BN15" s="33" t="s">
        <v>370</v>
      </c>
      <c r="BO15" s="32">
        <v>17</v>
      </c>
      <c r="BP15" s="25" t="str">
        <f t="shared" si="18"/>
        <v>SI</v>
      </c>
      <c r="BQ15" s="25" t="str">
        <f t="shared" si="19"/>
        <v>NO</v>
      </c>
    </row>
    <row r="16" spans="1:69">
      <c r="A16" s="31" t="s">
        <v>194</v>
      </c>
      <c r="B16" s="32" t="s">
        <v>269</v>
      </c>
      <c r="C16" s="33" t="s">
        <v>318</v>
      </c>
      <c r="D16" s="32">
        <v>35</v>
      </c>
      <c r="E16" s="25" t="str">
        <f t="shared" si="0"/>
        <v>NO</v>
      </c>
      <c r="F16" s="25" t="str">
        <f t="shared" si="1"/>
        <v>NO</v>
      </c>
      <c r="H16" s="31" t="s">
        <v>194</v>
      </c>
      <c r="I16" s="32" t="s">
        <v>394</v>
      </c>
      <c r="J16" s="33" t="s">
        <v>337</v>
      </c>
      <c r="K16" s="32">
        <v>1</v>
      </c>
      <c r="L16" s="25" t="str">
        <f t="shared" si="2"/>
        <v>SI</v>
      </c>
      <c r="M16" s="25" t="str">
        <f t="shared" si="3"/>
        <v>SI</v>
      </c>
      <c r="O16" s="31" t="s">
        <v>194</v>
      </c>
      <c r="P16" s="32" t="s">
        <v>44</v>
      </c>
      <c r="Q16" s="33" t="s">
        <v>356</v>
      </c>
      <c r="R16" s="32">
        <v>40</v>
      </c>
      <c r="S16" s="25" t="str">
        <f t="shared" si="4"/>
        <v>NO</v>
      </c>
      <c r="T16" s="25" t="str">
        <f t="shared" si="5"/>
        <v>NO</v>
      </c>
      <c r="V16" s="31" t="s">
        <v>194</v>
      </c>
      <c r="W16" s="32" t="s">
        <v>255</v>
      </c>
      <c r="X16" s="33" t="s">
        <v>350</v>
      </c>
      <c r="Y16" s="32">
        <v>20</v>
      </c>
      <c r="Z16" s="25" t="str">
        <f t="shared" si="6"/>
        <v>SI</v>
      </c>
      <c r="AA16" s="25" t="str">
        <f t="shared" si="7"/>
        <v>NO</v>
      </c>
      <c r="AC16" s="31" t="s">
        <v>194</v>
      </c>
      <c r="AD16" s="32" t="s">
        <v>235</v>
      </c>
      <c r="AE16" s="33" t="s">
        <v>334</v>
      </c>
      <c r="AF16" s="32">
        <v>65</v>
      </c>
      <c r="AG16" s="25" t="str">
        <f t="shared" si="8"/>
        <v>NO</v>
      </c>
      <c r="AH16" s="25" t="str">
        <f t="shared" si="9"/>
        <v>NO</v>
      </c>
      <c r="AJ16" s="31" t="s">
        <v>194</v>
      </c>
      <c r="AK16" s="32" t="s">
        <v>223</v>
      </c>
      <c r="AL16" s="33" t="s">
        <v>325</v>
      </c>
      <c r="AM16" s="32">
        <v>45</v>
      </c>
      <c r="AN16" s="25" t="str">
        <f t="shared" si="10"/>
        <v>NO</v>
      </c>
      <c r="AO16" s="25" t="str">
        <f t="shared" si="11"/>
        <v>NO</v>
      </c>
      <c r="AQ16" s="26" t="s">
        <v>194</v>
      </c>
      <c r="AR16" s="26" t="s">
        <v>243</v>
      </c>
      <c r="AS16" s="26" t="s">
        <v>287</v>
      </c>
      <c r="AT16" s="26">
        <v>28</v>
      </c>
      <c r="AU16" s="27" t="str">
        <f t="shared" si="12"/>
        <v>NO</v>
      </c>
      <c r="AV16" s="27" t="str">
        <f t="shared" si="13"/>
        <v>NO</v>
      </c>
      <c r="AX16" s="24" t="s">
        <v>194</v>
      </c>
      <c r="AY16" s="24" t="s">
        <v>263</v>
      </c>
      <c r="AZ16" s="24" t="s">
        <v>318</v>
      </c>
      <c r="BA16" s="24">
        <v>3</v>
      </c>
      <c r="BB16" s="25" t="str">
        <f t="shared" si="14"/>
        <v>SI</v>
      </c>
      <c r="BC16" s="25" t="str">
        <f t="shared" si="15"/>
        <v>SI</v>
      </c>
      <c r="BE16" s="26" t="s">
        <v>194</v>
      </c>
      <c r="BF16" s="26" t="s">
        <v>199</v>
      </c>
      <c r="BG16" s="26" t="s">
        <v>350</v>
      </c>
      <c r="BH16" s="26">
        <v>40</v>
      </c>
      <c r="BI16" s="25" t="str">
        <f t="shared" si="16"/>
        <v>NO</v>
      </c>
      <c r="BJ16" s="25" t="str">
        <f t="shared" si="17"/>
        <v>NO</v>
      </c>
      <c r="BL16" s="31" t="s">
        <v>194</v>
      </c>
      <c r="BM16" s="32" t="s">
        <v>224</v>
      </c>
      <c r="BN16" s="33" t="s">
        <v>334</v>
      </c>
      <c r="BO16" s="32">
        <v>3</v>
      </c>
      <c r="BP16" s="25" t="str">
        <f t="shared" si="18"/>
        <v>SI</v>
      </c>
      <c r="BQ16" s="25" t="str">
        <f t="shared" si="19"/>
        <v>SI</v>
      </c>
    </row>
    <row r="17" spans="1:69">
      <c r="A17" s="31" t="s">
        <v>194</v>
      </c>
      <c r="B17" s="32" t="s">
        <v>233</v>
      </c>
      <c r="C17" s="33" t="s">
        <v>350</v>
      </c>
      <c r="D17" s="32">
        <v>3</v>
      </c>
      <c r="E17" s="25" t="str">
        <f t="shared" si="0"/>
        <v>SI</v>
      </c>
      <c r="F17" s="25" t="str">
        <f t="shared" si="1"/>
        <v>SI</v>
      </c>
      <c r="H17" s="31" t="s">
        <v>194</v>
      </c>
      <c r="I17" s="32" t="s">
        <v>395</v>
      </c>
      <c r="J17" s="33" t="s">
        <v>388</v>
      </c>
      <c r="K17" s="32">
        <v>1</v>
      </c>
      <c r="L17" s="25" t="str">
        <f t="shared" si="2"/>
        <v>SI</v>
      </c>
      <c r="M17" s="25" t="str">
        <f t="shared" si="3"/>
        <v>SI</v>
      </c>
      <c r="O17" s="31" t="s">
        <v>194</v>
      </c>
      <c r="P17" s="32" t="s">
        <v>118</v>
      </c>
      <c r="Q17" s="33" t="s">
        <v>365</v>
      </c>
      <c r="R17" s="32">
        <v>4</v>
      </c>
      <c r="S17" s="25" t="str">
        <f t="shared" si="4"/>
        <v>SI</v>
      </c>
      <c r="T17" s="25" t="str">
        <f t="shared" si="5"/>
        <v>SI</v>
      </c>
      <c r="V17" s="31" t="s">
        <v>194</v>
      </c>
      <c r="W17" s="32" t="s">
        <v>283</v>
      </c>
      <c r="X17" s="33" t="s">
        <v>298</v>
      </c>
      <c r="Y17" s="32">
        <v>7</v>
      </c>
      <c r="Z17" s="25" t="str">
        <f t="shared" si="6"/>
        <v>SI</v>
      </c>
      <c r="AA17" s="25" t="str">
        <f t="shared" si="7"/>
        <v>SI</v>
      </c>
      <c r="AC17" s="31" t="s">
        <v>194</v>
      </c>
      <c r="AD17" s="32" t="s">
        <v>252</v>
      </c>
      <c r="AE17" s="33" t="s">
        <v>334</v>
      </c>
      <c r="AF17" s="32">
        <v>32</v>
      </c>
      <c r="AG17" s="25" t="str">
        <f t="shared" si="8"/>
        <v>NO</v>
      </c>
      <c r="AH17" s="25" t="str">
        <f t="shared" si="9"/>
        <v>NO</v>
      </c>
      <c r="AJ17" s="31" t="s">
        <v>194</v>
      </c>
      <c r="AK17" s="32" t="s">
        <v>195</v>
      </c>
      <c r="AL17" s="33" t="s">
        <v>366</v>
      </c>
      <c r="AM17" s="32">
        <v>48</v>
      </c>
      <c r="AN17" s="25" t="str">
        <f t="shared" si="10"/>
        <v>NO</v>
      </c>
      <c r="AO17" s="25" t="str">
        <f t="shared" si="11"/>
        <v>NO</v>
      </c>
      <c r="AQ17" s="44" t="s">
        <v>194</v>
      </c>
      <c r="AR17" s="44" t="s">
        <v>161</v>
      </c>
      <c r="AS17" s="44" t="s">
        <v>370</v>
      </c>
      <c r="AT17" s="44">
        <v>11</v>
      </c>
      <c r="AU17" s="45" t="str">
        <f t="shared" si="12"/>
        <v>SI</v>
      </c>
      <c r="AV17" s="45" t="str">
        <f t="shared" si="13"/>
        <v>NO</v>
      </c>
      <c r="AX17" s="24" t="s">
        <v>194</v>
      </c>
      <c r="AY17" s="24" t="s">
        <v>233</v>
      </c>
      <c r="AZ17" s="24" t="s">
        <v>350</v>
      </c>
      <c r="BA17" s="24">
        <v>5</v>
      </c>
      <c r="BB17" s="25" t="str">
        <f t="shared" si="14"/>
        <v>SI</v>
      </c>
      <c r="BC17" s="25" t="str">
        <f t="shared" si="15"/>
        <v>SI</v>
      </c>
      <c r="BE17" s="26" t="s">
        <v>194</v>
      </c>
      <c r="BF17" s="26" t="s">
        <v>243</v>
      </c>
      <c r="BG17" s="26" t="s">
        <v>287</v>
      </c>
      <c r="BH17" s="26">
        <v>11</v>
      </c>
      <c r="BI17" s="25" t="str">
        <f t="shared" si="16"/>
        <v>SI</v>
      </c>
      <c r="BJ17" s="25" t="str">
        <f t="shared" si="17"/>
        <v>NO</v>
      </c>
      <c r="BL17" s="31" t="s">
        <v>194</v>
      </c>
      <c r="BM17" s="32" t="s">
        <v>258</v>
      </c>
      <c r="BN17" s="33" t="s">
        <v>365</v>
      </c>
      <c r="BO17" s="32">
        <v>7</v>
      </c>
      <c r="BP17" s="25" t="str">
        <f t="shared" si="18"/>
        <v>SI</v>
      </c>
      <c r="BQ17" s="25" t="str">
        <f t="shared" si="19"/>
        <v>SI</v>
      </c>
    </row>
    <row r="18" spans="1:69">
      <c r="A18" s="31" t="s">
        <v>194</v>
      </c>
      <c r="B18" s="32" t="s">
        <v>267</v>
      </c>
      <c r="C18" s="33" t="s">
        <v>337</v>
      </c>
      <c r="D18" s="32">
        <v>2</v>
      </c>
      <c r="E18" s="25" t="str">
        <f t="shared" si="0"/>
        <v>SI</v>
      </c>
      <c r="F18" s="25" t="str">
        <f t="shared" si="1"/>
        <v>SI</v>
      </c>
      <c r="H18" s="31" t="s">
        <v>194</v>
      </c>
      <c r="I18" s="32" t="s">
        <v>396</v>
      </c>
      <c r="J18" s="33" t="s">
        <v>375</v>
      </c>
      <c r="K18" s="32">
        <v>1</v>
      </c>
      <c r="L18" s="25" t="str">
        <f t="shared" si="2"/>
        <v>SI</v>
      </c>
      <c r="M18" s="25" t="str">
        <f t="shared" si="3"/>
        <v>SI</v>
      </c>
      <c r="O18" s="31" t="s">
        <v>194</v>
      </c>
      <c r="P18" s="32" t="s">
        <v>373</v>
      </c>
      <c r="Q18" s="33" t="s">
        <v>356</v>
      </c>
      <c r="R18" s="32">
        <v>20</v>
      </c>
      <c r="S18" s="25" t="str">
        <f t="shared" si="4"/>
        <v>SI</v>
      </c>
      <c r="T18" s="25" t="str">
        <f t="shared" si="5"/>
        <v>NO</v>
      </c>
      <c r="V18" s="31" t="s">
        <v>194</v>
      </c>
      <c r="W18" s="32" t="s">
        <v>224</v>
      </c>
      <c r="X18" s="33" t="s">
        <v>334</v>
      </c>
      <c r="Y18" s="32">
        <v>26</v>
      </c>
      <c r="Z18" s="25" t="str">
        <f t="shared" si="6"/>
        <v>NO</v>
      </c>
      <c r="AA18" s="25" t="str">
        <f t="shared" si="7"/>
        <v>NO</v>
      </c>
      <c r="AC18" s="31" t="s">
        <v>194</v>
      </c>
      <c r="AD18" s="32" t="s">
        <v>229</v>
      </c>
      <c r="AE18" s="33" t="s">
        <v>350</v>
      </c>
      <c r="AF18" s="32">
        <v>10</v>
      </c>
      <c r="AG18" s="25" t="str">
        <f t="shared" si="8"/>
        <v>SI</v>
      </c>
      <c r="AH18" s="25" t="str">
        <f t="shared" si="9"/>
        <v>SI</v>
      </c>
      <c r="AJ18" s="31" t="s">
        <v>194</v>
      </c>
      <c r="AK18" s="32" t="s">
        <v>269</v>
      </c>
      <c r="AL18" s="33" t="s">
        <v>318</v>
      </c>
      <c r="AM18" s="32">
        <v>30</v>
      </c>
      <c r="AN18" s="25" t="str">
        <f t="shared" si="10"/>
        <v>NO</v>
      </c>
      <c r="AO18" s="25" t="str">
        <f t="shared" si="11"/>
        <v>NO</v>
      </c>
      <c r="AQ18" s="26" t="s">
        <v>194</v>
      </c>
      <c r="AR18" s="29" t="s">
        <v>240</v>
      </c>
      <c r="AS18" s="29" t="s">
        <v>370</v>
      </c>
      <c r="AT18" s="26">
        <v>11</v>
      </c>
      <c r="AU18" s="27" t="str">
        <f t="shared" si="12"/>
        <v>SI</v>
      </c>
      <c r="AV18" s="27" t="str">
        <f t="shared" si="13"/>
        <v>NO</v>
      </c>
      <c r="AX18" s="24" t="s">
        <v>194</v>
      </c>
      <c r="AY18" s="24" t="s">
        <v>181</v>
      </c>
      <c r="AZ18" s="24" t="s">
        <v>353</v>
      </c>
      <c r="BA18" s="24">
        <v>15</v>
      </c>
      <c r="BB18" s="25" t="str">
        <f t="shared" si="14"/>
        <v>SI</v>
      </c>
      <c r="BC18" s="25" t="str">
        <f t="shared" si="15"/>
        <v>NO</v>
      </c>
      <c r="BE18" s="26" t="s">
        <v>194</v>
      </c>
      <c r="BF18" s="29" t="s">
        <v>221</v>
      </c>
      <c r="BG18" s="29" t="s">
        <v>366</v>
      </c>
      <c r="BH18" s="26">
        <v>1</v>
      </c>
      <c r="BI18" s="25" t="str">
        <f t="shared" si="16"/>
        <v>SI</v>
      </c>
      <c r="BJ18" s="25" t="str">
        <f t="shared" si="17"/>
        <v>SI</v>
      </c>
      <c r="BL18" s="31" t="s">
        <v>194</v>
      </c>
      <c r="BM18" s="32" t="s">
        <v>237</v>
      </c>
      <c r="BN18" s="33" t="s">
        <v>348</v>
      </c>
      <c r="BO18" s="32">
        <v>1</v>
      </c>
      <c r="BP18" s="25" t="str">
        <f t="shared" si="18"/>
        <v>SI</v>
      </c>
      <c r="BQ18" s="25" t="str">
        <f t="shared" si="19"/>
        <v>SI</v>
      </c>
    </row>
    <row r="19" spans="1:69">
      <c r="A19" s="31" t="s">
        <v>194</v>
      </c>
      <c r="B19" s="32" t="s">
        <v>297</v>
      </c>
      <c r="C19" s="33" t="s">
        <v>366</v>
      </c>
      <c r="D19" s="32">
        <v>2</v>
      </c>
      <c r="E19" s="25" t="str">
        <f t="shared" si="0"/>
        <v>SI</v>
      </c>
      <c r="F19" s="25" t="str">
        <f t="shared" si="1"/>
        <v>SI</v>
      </c>
      <c r="H19" s="31" t="s">
        <v>194</v>
      </c>
      <c r="I19" s="32" t="s">
        <v>397</v>
      </c>
      <c r="J19" s="33" t="s">
        <v>366</v>
      </c>
      <c r="K19" s="32">
        <v>1</v>
      </c>
      <c r="L19" s="25" t="str">
        <f t="shared" si="2"/>
        <v>SI</v>
      </c>
      <c r="M19" s="25" t="str">
        <f t="shared" si="3"/>
        <v>SI</v>
      </c>
      <c r="O19" s="31" t="s">
        <v>194</v>
      </c>
      <c r="P19" s="32" t="s">
        <v>231</v>
      </c>
      <c r="Q19" s="33" t="s">
        <v>290</v>
      </c>
      <c r="R19" s="32">
        <v>13</v>
      </c>
      <c r="S19" s="25" t="str">
        <f t="shared" si="4"/>
        <v>SI</v>
      </c>
      <c r="T19" s="25" t="str">
        <f t="shared" si="5"/>
        <v>NO</v>
      </c>
      <c r="V19" s="31" t="s">
        <v>194</v>
      </c>
      <c r="W19" s="32" t="s">
        <v>387</v>
      </c>
      <c r="X19" s="33" t="s">
        <v>338</v>
      </c>
      <c r="Y19" s="32">
        <v>1</v>
      </c>
      <c r="Z19" s="25" t="str">
        <f t="shared" si="6"/>
        <v>SI</v>
      </c>
      <c r="AA19" s="25" t="str">
        <f t="shared" si="7"/>
        <v>SI</v>
      </c>
      <c r="AC19" s="31" t="s">
        <v>194</v>
      </c>
      <c r="AD19" s="32" t="s">
        <v>284</v>
      </c>
      <c r="AE19" s="33" t="s">
        <v>334</v>
      </c>
      <c r="AF19" s="32">
        <v>1</v>
      </c>
      <c r="AG19" s="25" t="str">
        <f t="shared" si="8"/>
        <v>SI</v>
      </c>
      <c r="AH19" s="25" t="str">
        <f t="shared" si="9"/>
        <v>SI</v>
      </c>
      <c r="AJ19" s="31" t="s">
        <v>194</v>
      </c>
      <c r="AK19" s="32" t="s">
        <v>297</v>
      </c>
      <c r="AL19" s="33" t="s">
        <v>366</v>
      </c>
      <c r="AM19" s="32">
        <v>3</v>
      </c>
      <c r="AN19" s="25" t="str">
        <f t="shared" si="10"/>
        <v>SI</v>
      </c>
      <c r="AO19" s="25" t="str">
        <f t="shared" si="11"/>
        <v>SI</v>
      </c>
      <c r="AQ19" s="26" t="s">
        <v>194</v>
      </c>
      <c r="AR19" s="26" t="s">
        <v>84</v>
      </c>
      <c r="AS19" s="26" t="s">
        <v>318</v>
      </c>
      <c r="AT19" s="26">
        <v>13</v>
      </c>
      <c r="AU19" s="27" t="str">
        <f t="shared" si="12"/>
        <v>SI</v>
      </c>
      <c r="AV19" s="27" t="str">
        <f t="shared" si="13"/>
        <v>NO</v>
      </c>
      <c r="AX19" s="24" t="s">
        <v>194</v>
      </c>
      <c r="AY19" s="24" t="s">
        <v>414</v>
      </c>
      <c r="AZ19" s="24" t="s">
        <v>334</v>
      </c>
      <c r="BA19" s="24">
        <v>56</v>
      </c>
      <c r="BB19" s="25" t="str">
        <f t="shared" si="14"/>
        <v>NO</v>
      </c>
      <c r="BC19" s="25" t="str">
        <f t="shared" si="15"/>
        <v>NO</v>
      </c>
      <c r="BE19" s="26" t="s">
        <v>194</v>
      </c>
      <c r="BF19" s="26" t="s">
        <v>256</v>
      </c>
      <c r="BG19" s="26" t="s">
        <v>325</v>
      </c>
      <c r="BH19" s="26">
        <v>1</v>
      </c>
      <c r="BI19" s="25" t="str">
        <f t="shared" si="16"/>
        <v>SI</v>
      </c>
      <c r="BJ19" s="25" t="str">
        <f t="shared" si="17"/>
        <v>SI</v>
      </c>
      <c r="BL19" s="31" t="s">
        <v>194</v>
      </c>
      <c r="BM19" s="32" t="s">
        <v>251</v>
      </c>
      <c r="BN19" s="33" t="s">
        <v>365</v>
      </c>
      <c r="BO19" s="32">
        <v>3</v>
      </c>
      <c r="BP19" s="25" t="str">
        <f t="shared" si="18"/>
        <v>SI</v>
      </c>
      <c r="BQ19" s="25" t="str">
        <f t="shared" si="19"/>
        <v>SI</v>
      </c>
    </row>
    <row r="20" spans="1:69">
      <c r="A20" s="31" t="s">
        <v>194</v>
      </c>
      <c r="B20" s="32" t="s">
        <v>241</v>
      </c>
      <c r="C20" s="33" t="s">
        <v>287</v>
      </c>
      <c r="D20" s="32">
        <v>17</v>
      </c>
      <c r="E20" s="25" t="str">
        <f t="shared" si="0"/>
        <v>SI</v>
      </c>
      <c r="F20" s="25" t="str">
        <f t="shared" si="1"/>
        <v>NO</v>
      </c>
      <c r="H20" s="31" t="s">
        <v>194</v>
      </c>
      <c r="I20" s="32" t="s">
        <v>251</v>
      </c>
      <c r="J20" s="33" t="s">
        <v>365</v>
      </c>
      <c r="K20" s="32">
        <v>4</v>
      </c>
      <c r="L20" s="25" t="str">
        <f t="shared" si="2"/>
        <v>SI</v>
      </c>
      <c r="M20" s="25" t="str">
        <f t="shared" si="3"/>
        <v>SI</v>
      </c>
      <c r="O20" s="31" t="s">
        <v>194</v>
      </c>
      <c r="P20" s="32" t="s">
        <v>244</v>
      </c>
      <c r="Q20" s="33" t="s">
        <v>290</v>
      </c>
      <c r="R20" s="32">
        <v>21</v>
      </c>
      <c r="S20" s="25" t="str">
        <f t="shared" si="4"/>
        <v>NO</v>
      </c>
      <c r="T20" s="25" t="str">
        <f t="shared" si="5"/>
        <v>NO</v>
      </c>
      <c r="V20" s="31" t="s">
        <v>194</v>
      </c>
      <c r="W20" s="32" t="s">
        <v>265</v>
      </c>
      <c r="X20" s="33" t="s">
        <v>290</v>
      </c>
      <c r="Y20" s="32">
        <v>3</v>
      </c>
      <c r="Z20" s="25" t="str">
        <f t="shared" si="6"/>
        <v>SI</v>
      </c>
      <c r="AA20" s="25" t="str">
        <f t="shared" si="7"/>
        <v>SI</v>
      </c>
      <c r="AC20" s="31" t="s">
        <v>194</v>
      </c>
      <c r="AD20" s="32" t="s">
        <v>387</v>
      </c>
      <c r="AE20" s="33" t="s">
        <v>338</v>
      </c>
      <c r="AF20" s="32">
        <v>1</v>
      </c>
      <c r="AG20" s="25" t="str">
        <f t="shared" si="8"/>
        <v>SI</v>
      </c>
      <c r="AH20" s="25" t="str">
        <f t="shared" si="9"/>
        <v>SI</v>
      </c>
      <c r="AJ20" s="31" t="s">
        <v>194</v>
      </c>
      <c r="AK20" s="32" t="s">
        <v>247</v>
      </c>
      <c r="AL20" s="33" t="s">
        <v>338</v>
      </c>
      <c r="AM20" s="32">
        <v>9</v>
      </c>
      <c r="AN20" s="25" t="str">
        <f t="shared" si="10"/>
        <v>SI</v>
      </c>
      <c r="AO20" s="25" t="str">
        <f t="shared" si="11"/>
        <v>SI</v>
      </c>
      <c r="AQ20" s="26" t="s">
        <v>194</v>
      </c>
      <c r="AR20" s="29" t="s">
        <v>263</v>
      </c>
      <c r="AS20" s="29" t="s">
        <v>318</v>
      </c>
      <c r="AT20" s="26">
        <v>10</v>
      </c>
      <c r="AU20" s="27" t="str">
        <f t="shared" si="12"/>
        <v>SI</v>
      </c>
      <c r="AV20" s="27" t="str">
        <f t="shared" si="13"/>
        <v>SI</v>
      </c>
      <c r="AX20" s="24" t="s">
        <v>194</v>
      </c>
      <c r="AY20" s="26" t="s">
        <v>311</v>
      </c>
      <c r="AZ20" s="26" t="s">
        <v>337</v>
      </c>
      <c r="BA20" s="26">
        <v>1</v>
      </c>
      <c r="BB20" s="25" t="str">
        <f t="shared" si="14"/>
        <v>SI</v>
      </c>
      <c r="BC20" s="25" t="str">
        <f t="shared" si="15"/>
        <v>SI</v>
      </c>
      <c r="BE20" s="26" t="s">
        <v>194</v>
      </c>
      <c r="BF20" s="26" t="s">
        <v>268</v>
      </c>
      <c r="BG20" s="26" t="s">
        <v>388</v>
      </c>
      <c r="BH20" s="26">
        <v>1</v>
      </c>
      <c r="BI20" s="25" t="str">
        <f t="shared" si="16"/>
        <v>SI</v>
      </c>
      <c r="BJ20" s="25" t="str">
        <f t="shared" si="17"/>
        <v>SI</v>
      </c>
      <c r="BL20" s="31" t="s">
        <v>194</v>
      </c>
      <c r="BM20" s="32" t="s">
        <v>216</v>
      </c>
      <c r="BN20" s="33" t="s">
        <v>350</v>
      </c>
      <c r="BO20" s="32">
        <v>15</v>
      </c>
      <c r="BP20" s="25" t="str">
        <f t="shared" si="18"/>
        <v>SI</v>
      </c>
      <c r="BQ20" s="25" t="str">
        <f t="shared" si="19"/>
        <v>NO</v>
      </c>
    </row>
    <row r="21" spans="1:69">
      <c r="A21" s="31" t="s">
        <v>194</v>
      </c>
      <c r="B21" s="32" t="s">
        <v>374</v>
      </c>
      <c r="C21" s="33" t="s">
        <v>338</v>
      </c>
      <c r="D21" s="32">
        <v>1</v>
      </c>
      <c r="E21" s="25" t="str">
        <f t="shared" si="0"/>
        <v>SI</v>
      </c>
      <c r="F21" s="25" t="str">
        <f t="shared" si="1"/>
        <v>SI</v>
      </c>
      <c r="H21" s="31" t="s">
        <v>194</v>
      </c>
      <c r="I21" s="32" t="s">
        <v>376</v>
      </c>
      <c r="J21" s="33" t="s">
        <v>356</v>
      </c>
      <c r="K21" s="32">
        <v>2</v>
      </c>
      <c r="L21" s="25" t="str">
        <f t="shared" si="2"/>
        <v>SI</v>
      </c>
      <c r="M21" s="25" t="str">
        <f t="shared" si="3"/>
        <v>SI</v>
      </c>
      <c r="O21" s="31" t="s">
        <v>194</v>
      </c>
      <c r="P21" s="32" t="s">
        <v>378</v>
      </c>
      <c r="Q21" s="33" t="s">
        <v>375</v>
      </c>
      <c r="R21" s="32">
        <v>1</v>
      </c>
      <c r="S21" s="25" t="str">
        <f t="shared" si="4"/>
        <v>SI</v>
      </c>
      <c r="T21" s="25" t="str">
        <f t="shared" si="5"/>
        <v>SI</v>
      </c>
      <c r="V21" s="31" t="s">
        <v>194</v>
      </c>
      <c r="W21" s="32" t="s">
        <v>300</v>
      </c>
      <c r="X21" s="33" t="s">
        <v>388</v>
      </c>
      <c r="Y21" s="32">
        <v>1</v>
      </c>
      <c r="Z21" s="25" t="str">
        <f t="shared" si="6"/>
        <v>SI</v>
      </c>
      <c r="AA21" s="25" t="str">
        <f t="shared" si="7"/>
        <v>SI</v>
      </c>
      <c r="AC21" s="31" t="s">
        <v>194</v>
      </c>
      <c r="AD21" s="32" t="s">
        <v>245</v>
      </c>
      <c r="AE21" s="33" t="s">
        <v>350</v>
      </c>
      <c r="AF21" s="32">
        <v>1</v>
      </c>
      <c r="AG21" s="25" t="str">
        <f t="shared" si="8"/>
        <v>SI</v>
      </c>
      <c r="AH21" s="25" t="str">
        <f t="shared" si="9"/>
        <v>SI</v>
      </c>
      <c r="AJ21" s="31" t="s">
        <v>194</v>
      </c>
      <c r="AK21" s="32" t="s">
        <v>280</v>
      </c>
      <c r="AL21" s="33" t="s">
        <v>298</v>
      </c>
      <c r="AM21" s="32">
        <v>1</v>
      </c>
      <c r="AN21" s="25" t="str">
        <f t="shared" si="10"/>
        <v>SI</v>
      </c>
      <c r="AO21" s="25" t="str">
        <f t="shared" si="11"/>
        <v>SI</v>
      </c>
      <c r="AQ21" s="39" t="s">
        <v>194</v>
      </c>
      <c r="AR21" s="26" t="s">
        <v>300</v>
      </c>
      <c r="AS21" s="26" t="s">
        <v>388</v>
      </c>
      <c r="AT21" s="26">
        <v>4</v>
      </c>
      <c r="AU21" s="27" t="str">
        <f t="shared" si="12"/>
        <v>SI</v>
      </c>
      <c r="AV21" s="27" t="str">
        <f t="shared" si="13"/>
        <v>SI</v>
      </c>
      <c r="AX21" s="24" t="s">
        <v>194</v>
      </c>
      <c r="AY21" s="24" t="s">
        <v>373</v>
      </c>
      <c r="AZ21" s="24" t="s">
        <v>356</v>
      </c>
      <c r="BA21" s="24">
        <v>7</v>
      </c>
      <c r="BB21" s="25" t="str">
        <f t="shared" si="14"/>
        <v>SI</v>
      </c>
      <c r="BC21" s="25" t="str">
        <f t="shared" si="15"/>
        <v>SI</v>
      </c>
      <c r="BE21" s="26" t="s">
        <v>194</v>
      </c>
      <c r="BF21" s="26" t="s">
        <v>236</v>
      </c>
      <c r="BG21" s="26" t="s">
        <v>370</v>
      </c>
      <c r="BH21" s="26">
        <v>1</v>
      </c>
      <c r="BI21" s="25" t="str">
        <f t="shared" si="16"/>
        <v>SI</v>
      </c>
      <c r="BJ21" s="25" t="str">
        <f t="shared" si="17"/>
        <v>SI</v>
      </c>
      <c r="BL21" s="31" t="s">
        <v>194</v>
      </c>
      <c r="BM21" s="32" t="s">
        <v>273</v>
      </c>
      <c r="BN21" s="33" t="s">
        <v>348</v>
      </c>
      <c r="BO21" s="32">
        <v>6</v>
      </c>
      <c r="BP21" s="25" t="str">
        <f t="shared" si="18"/>
        <v>SI</v>
      </c>
      <c r="BQ21" s="25" t="str">
        <f t="shared" si="19"/>
        <v>SI</v>
      </c>
    </row>
    <row r="22" spans="1:69">
      <c r="A22" s="31" t="s">
        <v>275</v>
      </c>
      <c r="B22" s="32" t="s">
        <v>301</v>
      </c>
      <c r="C22" s="33" t="s">
        <v>298</v>
      </c>
      <c r="D22" s="32">
        <v>76</v>
      </c>
      <c r="E22" s="25" t="str">
        <f t="shared" si="0"/>
        <v>NO</v>
      </c>
      <c r="F22" s="25" t="str">
        <f t="shared" si="1"/>
        <v>NO</v>
      </c>
      <c r="H22" s="31" t="s">
        <v>275</v>
      </c>
      <c r="I22" s="32" t="s">
        <v>381</v>
      </c>
      <c r="J22" s="33" t="s">
        <v>318</v>
      </c>
      <c r="K22" s="32">
        <v>1</v>
      </c>
      <c r="L22" s="25" t="str">
        <f t="shared" si="2"/>
        <v>SI</v>
      </c>
      <c r="M22" s="25" t="str">
        <f t="shared" si="3"/>
        <v>SI</v>
      </c>
      <c r="O22" s="31" t="s">
        <v>275</v>
      </c>
      <c r="P22" s="32" t="s">
        <v>339</v>
      </c>
      <c r="Q22" s="33" t="s">
        <v>356</v>
      </c>
      <c r="R22" s="32">
        <v>115</v>
      </c>
      <c r="S22" s="25" t="str">
        <f t="shared" si="4"/>
        <v>NO</v>
      </c>
      <c r="T22" s="25" t="str">
        <f t="shared" si="5"/>
        <v>NO</v>
      </c>
      <c r="V22" s="40" t="s">
        <v>275</v>
      </c>
      <c r="W22" s="41" t="s">
        <v>99</v>
      </c>
      <c r="X22" s="42" t="s">
        <v>334</v>
      </c>
      <c r="Y22" s="41">
        <v>25</v>
      </c>
      <c r="Z22" s="43" t="str">
        <f t="shared" si="6"/>
        <v>SI</v>
      </c>
      <c r="AA22" s="43" t="str">
        <f t="shared" si="7"/>
        <v>NO</v>
      </c>
      <c r="AC22" s="40" t="s">
        <v>275</v>
      </c>
      <c r="AD22" s="41" t="s">
        <v>164</v>
      </c>
      <c r="AE22" s="42" t="s">
        <v>318</v>
      </c>
      <c r="AF22" s="41">
        <v>18</v>
      </c>
      <c r="AG22" s="43" t="str">
        <f t="shared" si="8"/>
        <v>SI</v>
      </c>
      <c r="AH22" s="43" t="str">
        <f t="shared" si="9"/>
        <v>SI</v>
      </c>
      <c r="AJ22" s="40" t="s">
        <v>275</v>
      </c>
      <c r="AK22" s="41" t="s">
        <v>379</v>
      </c>
      <c r="AL22" s="42" t="s">
        <v>348</v>
      </c>
      <c r="AM22" s="41">
        <v>1</v>
      </c>
      <c r="AN22" s="43" t="str">
        <f t="shared" si="10"/>
        <v>SI</v>
      </c>
      <c r="AO22" s="43" t="str">
        <f t="shared" si="11"/>
        <v>SI</v>
      </c>
      <c r="AQ22" s="49" t="s">
        <v>275</v>
      </c>
      <c r="AR22" s="44" t="s">
        <v>34</v>
      </c>
      <c r="AS22" s="44" t="s">
        <v>337</v>
      </c>
      <c r="AT22" s="44">
        <v>17</v>
      </c>
      <c r="AU22" s="45" t="str">
        <f t="shared" si="12"/>
        <v>SI</v>
      </c>
      <c r="AV22" s="45" t="str">
        <f t="shared" si="13"/>
        <v>SI</v>
      </c>
      <c r="AX22" s="26" t="s">
        <v>275</v>
      </c>
      <c r="AY22" s="26" t="s">
        <v>323</v>
      </c>
      <c r="AZ22" s="26" t="s">
        <v>353</v>
      </c>
      <c r="BA22" s="26">
        <v>125</v>
      </c>
      <c r="BB22" s="25" t="str">
        <f t="shared" si="14"/>
        <v>NO</v>
      </c>
      <c r="BC22" s="25" t="str">
        <f t="shared" si="15"/>
        <v>NO</v>
      </c>
      <c r="BE22" s="30" t="s">
        <v>275</v>
      </c>
      <c r="BF22" s="24" t="s">
        <v>75</v>
      </c>
      <c r="BG22" s="28" t="s">
        <v>353</v>
      </c>
      <c r="BH22" s="24">
        <v>121</v>
      </c>
      <c r="BI22" s="25" t="str">
        <f t="shared" si="16"/>
        <v>NO</v>
      </c>
      <c r="BJ22" s="25" t="str">
        <f t="shared" si="17"/>
        <v>NO</v>
      </c>
      <c r="BL22" s="31" t="s">
        <v>275</v>
      </c>
      <c r="BM22" s="32" t="s">
        <v>327</v>
      </c>
      <c r="BN22" s="33" t="s">
        <v>350</v>
      </c>
      <c r="BO22" s="32">
        <v>170</v>
      </c>
      <c r="BP22" s="25" t="str">
        <f t="shared" si="18"/>
        <v>NO</v>
      </c>
      <c r="BQ22" s="25" t="str">
        <f t="shared" si="19"/>
        <v>NO</v>
      </c>
    </row>
    <row r="23" spans="1:69">
      <c r="A23" s="31" t="s">
        <v>275</v>
      </c>
      <c r="B23" s="32" t="s">
        <v>379</v>
      </c>
      <c r="C23" s="33" t="s">
        <v>348</v>
      </c>
      <c r="D23" s="32">
        <v>5</v>
      </c>
      <c r="E23" s="25" t="str">
        <f t="shared" si="0"/>
        <v>SI</v>
      </c>
      <c r="F23" s="25" t="str">
        <f t="shared" si="1"/>
        <v>SI</v>
      </c>
      <c r="H23" s="31" t="s">
        <v>275</v>
      </c>
      <c r="I23" s="32" t="s">
        <v>351</v>
      </c>
      <c r="J23" s="33" t="s">
        <v>318</v>
      </c>
      <c r="K23" s="32">
        <v>3</v>
      </c>
      <c r="L23" s="25" t="str">
        <f t="shared" si="2"/>
        <v>SI</v>
      </c>
      <c r="M23" s="25" t="str">
        <f t="shared" si="3"/>
        <v>SI</v>
      </c>
      <c r="O23" s="31" t="s">
        <v>275</v>
      </c>
      <c r="P23" s="32" t="s">
        <v>116</v>
      </c>
      <c r="Q23" s="33" t="s">
        <v>344</v>
      </c>
      <c r="R23" s="32">
        <v>36</v>
      </c>
      <c r="S23" s="25" t="str">
        <f t="shared" si="4"/>
        <v>SI</v>
      </c>
      <c r="T23" s="25" t="str">
        <f t="shared" si="5"/>
        <v>NO</v>
      </c>
      <c r="V23" s="31" t="s">
        <v>275</v>
      </c>
      <c r="W23" s="32" t="s">
        <v>363</v>
      </c>
      <c r="X23" s="33" t="s">
        <v>365</v>
      </c>
      <c r="Y23" s="32">
        <v>3</v>
      </c>
      <c r="Z23" s="25" t="str">
        <f t="shared" si="6"/>
        <v>SI</v>
      </c>
      <c r="AA23" s="25" t="str">
        <f t="shared" si="7"/>
        <v>SI</v>
      </c>
      <c r="AC23" s="31" t="s">
        <v>275</v>
      </c>
      <c r="AD23" s="32" t="s">
        <v>327</v>
      </c>
      <c r="AE23" s="33" t="s">
        <v>350</v>
      </c>
      <c r="AF23" s="32">
        <v>159</v>
      </c>
      <c r="AG23" s="25" t="str">
        <f t="shared" si="8"/>
        <v>NO</v>
      </c>
      <c r="AH23" s="25" t="str">
        <f t="shared" si="9"/>
        <v>NO</v>
      </c>
      <c r="AJ23" s="31" t="s">
        <v>275</v>
      </c>
      <c r="AK23" s="32" t="s">
        <v>323</v>
      </c>
      <c r="AL23" s="33" t="s">
        <v>353</v>
      </c>
      <c r="AM23" s="32">
        <v>205</v>
      </c>
      <c r="AN23" s="25" t="str">
        <f t="shared" si="10"/>
        <v>NO</v>
      </c>
      <c r="AO23" s="25" t="str">
        <f t="shared" si="11"/>
        <v>NO</v>
      </c>
      <c r="AQ23" s="29" t="s">
        <v>275</v>
      </c>
      <c r="AR23" s="26" t="s">
        <v>292</v>
      </c>
      <c r="AS23" s="26" t="s">
        <v>365</v>
      </c>
      <c r="AT23" s="26">
        <v>82</v>
      </c>
      <c r="AU23" s="27" t="str">
        <f t="shared" si="12"/>
        <v>NO</v>
      </c>
      <c r="AV23" s="27" t="str">
        <f t="shared" si="13"/>
        <v>NO</v>
      </c>
      <c r="AX23" s="26" t="s">
        <v>275</v>
      </c>
      <c r="AY23" s="26" t="s">
        <v>116</v>
      </c>
      <c r="AZ23" s="26" t="s">
        <v>344</v>
      </c>
      <c r="BA23" s="26">
        <v>25</v>
      </c>
      <c r="BB23" s="25" t="str">
        <f t="shared" si="14"/>
        <v>SI</v>
      </c>
      <c r="BC23" s="25" t="str">
        <f t="shared" si="15"/>
        <v>NO</v>
      </c>
      <c r="BE23" s="24" t="s">
        <v>275</v>
      </c>
      <c r="BF23" s="24" t="s">
        <v>94</v>
      </c>
      <c r="BG23" s="24" t="s">
        <v>307</v>
      </c>
      <c r="BH23" s="24">
        <v>24</v>
      </c>
      <c r="BI23" s="25" t="str">
        <f t="shared" si="16"/>
        <v>SI</v>
      </c>
      <c r="BJ23" s="25" t="str">
        <f t="shared" si="17"/>
        <v>NO</v>
      </c>
      <c r="BL23" s="31" t="s">
        <v>275</v>
      </c>
      <c r="BM23" s="32" t="s">
        <v>359</v>
      </c>
      <c r="BN23" s="33" t="s">
        <v>307</v>
      </c>
      <c r="BO23" s="32">
        <v>3</v>
      </c>
      <c r="BP23" s="25" t="str">
        <f t="shared" si="18"/>
        <v>SI</v>
      </c>
      <c r="BQ23" s="25" t="str">
        <f t="shared" si="19"/>
        <v>SI</v>
      </c>
    </row>
    <row r="24" spans="1:69">
      <c r="A24" s="31" t="s">
        <v>275</v>
      </c>
      <c r="B24" s="32" t="s">
        <v>403</v>
      </c>
      <c r="C24" s="33" t="s">
        <v>356</v>
      </c>
      <c r="D24" s="32">
        <v>2</v>
      </c>
      <c r="E24" s="25" t="str">
        <f t="shared" si="0"/>
        <v>SI</v>
      </c>
      <c r="F24" s="25" t="str">
        <f t="shared" si="1"/>
        <v>SI</v>
      </c>
      <c r="H24" s="31" t="s">
        <v>275</v>
      </c>
      <c r="I24" s="32" t="s">
        <v>398</v>
      </c>
      <c r="J24" s="33" t="s">
        <v>377</v>
      </c>
      <c r="K24" s="32">
        <v>1</v>
      </c>
      <c r="L24" s="25" t="str">
        <f t="shared" si="2"/>
        <v>SI</v>
      </c>
      <c r="M24" s="25" t="str">
        <f t="shared" si="3"/>
        <v>SI</v>
      </c>
      <c r="O24" s="31" t="s">
        <v>275</v>
      </c>
      <c r="P24" s="32" t="s">
        <v>295</v>
      </c>
      <c r="Q24" s="33" t="s">
        <v>307</v>
      </c>
      <c r="R24" s="32">
        <v>25</v>
      </c>
      <c r="S24" s="25" t="str">
        <f t="shared" si="4"/>
        <v>SI</v>
      </c>
      <c r="T24" s="25" t="str">
        <f t="shared" si="5"/>
        <v>NO</v>
      </c>
      <c r="V24" s="31" t="s">
        <v>275</v>
      </c>
      <c r="W24" s="32" t="s">
        <v>314</v>
      </c>
      <c r="X24" s="33" t="s">
        <v>365</v>
      </c>
      <c r="Y24" s="32">
        <v>13</v>
      </c>
      <c r="Z24" s="25" t="str">
        <f t="shared" si="6"/>
        <v>SI</v>
      </c>
      <c r="AA24" s="25" t="str">
        <f t="shared" si="7"/>
        <v>SI</v>
      </c>
      <c r="AC24" s="31" t="s">
        <v>275</v>
      </c>
      <c r="AD24" s="32" t="s">
        <v>312</v>
      </c>
      <c r="AE24" s="33" t="s">
        <v>287</v>
      </c>
      <c r="AF24" s="32">
        <v>1</v>
      </c>
      <c r="AG24" s="25" t="str">
        <f t="shared" si="8"/>
        <v>SI</v>
      </c>
      <c r="AH24" s="25" t="str">
        <f t="shared" si="9"/>
        <v>SI</v>
      </c>
      <c r="AJ24" s="31" t="s">
        <v>275</v>
      </c>
      <c r="AK24" s="32" t="s">
        <v>340</v>
      </c>
      <c r="AL24" s="33" t="s">
        <v>338</v>
      </c>
      <c r="AM24" s="32">
        <v>39</v>
      </c>
      <c r="AN24" s="25" t="str">
        <f t="shared" si="10"/>
        <v>SI</v>
      </c>
      <c r="AO24" s="25" t="str">
        <f t="shared" si="11"/>
        <v>NO</v>
      </c>
      <c r="AQ24" s="29" t="s">
        <v>275</v>
      </c>
      <c r="AR24" s="26" t="s">
        <v>288</v>
      </c>
      <c r="AS24" s="26" t="s">
        <v>325</v>
      </c>
      <c r="AT24" s="26">
        <v>90</v>
      </c>
      <c r="AU24" s="27" t="str">
        <f t="shared" si="12"/>
        <v>NO</v>
      </c>
      <c r="AV24" s="27" t="str">
        <f t="shared" si="13"/>
        <v>NO</v>
      </c>
      <c r="AX24" s="26" t="s">
        <v>275</v>
      </c>
      <c r="AY24" s="26" t="s">
        <v>363</v>
      </c>
      <c r="AZ24" s="26" t="s">
        <v>365</v>
      </c>
      <c r="BA24" s="26">
        <v>45</v>
      </c>
      <c r="BB24" s="25" t="str">
        <f t="shared" si="14"/>
        <v>NO</v>
      </c>
      <c r="BC24" s="25" t="str">
        <f t="shared" si="15"/>
        <v>NO</v>
      </c>
      <c r="BE24" s="24" t="s">
        <v>275</v>
      </c>
      <c r="BF24" s="24" t="s">
        <v>288</v>
      </c>
      <c r="BG24" s="24" t="s">
        <v>325</v>
      </c>
      <c r="BH24" s="24">
        <v>61</v>
      </c>
      <c r="BI24" s="25" t="str">
        <f t="shared" si="16"/>
        <v>NO</v>
      </c>
      <c r="BJ24" s="25" t="str">
        <f t="shared" si="17"/>
        <v>NO</v>
      </c>
      <c r="BL24" s="31" t="s">
        <v>275</v>
      </c>
      <c r="BM24" s="32" t="s">
        <v>310</v>
      </c>
      <c r="BN24" s="33" t="s">
        <v>370</v>
      </c>
      <c r="BO24" s="32">
        <v>7</v>
      </c>
      <c r="BP24" s="25" t="str">
        <f t="shared" si="18"/>
        <v>SI</v>
      </c>
      <c r="BQ24" s="25" t="str">
        <f t="shared" si="19"/>
        <v>SI</v>
      </c>
    </row>
    <row r="25" spans="1:69">
      <c r="A25" s="31" t="s">
        <v>275</v>
      </c>
      <c r="B25" s="32" t="s">
        <v>359</v>
      </c>
      <c r="C25" s="33" t="s">
        <v>307</v>
      </c>
      <c r="D25" s="32">
        <v>19</v>
      </c>
      <c r="E25" s="25" t="str">
        <f t="shared" si="0"/>
        <v>SI</v>
      </c>
      <c r="F25" s="25" t="str">
        <f t="shared" si="1"/>
        <v>SI</v>
      </c>
      <c r="H25" s="31" t="s">
        <v>275</v>
      </c>
      <c r="I25" s="32" t="s">
        <v>355</v>
      </c>
      <c r="J25" s="33" t="s">
        <v>348</v>
      </c>
      <c r="K25" s="32">
        <v>6</v>
      </c>
      <c r="L25" s="25" t="str">
        <f t="shared" si="2"/>
        <v>SI</v>
      </c>
      <c r="M25" s="25" t="str">
        <f t="shared" si="3"/>
        <v>SI</v>
      </c>
      <c r="O25" s="31" t="s">
        <v>275</v>
      </c>
      <c r="P25" s="32" t="s">
        <v>317</v>
      </c>
      <c r="Q25" s="33" t="s">
        <v>344</v>
      </c>
      <c r="R25" s="32">
        <v>5</v>
      </c>
      <c r="S25" s="25" t="str">
        <f t="shared" si="4"/>
        <v>SI</v>
      </c>
      <c r="T25" s="25" t="str">
        <f t="shared" si="5"/>
        <v>SI</v>
      </c>
      <c r="V25" s="31" t="s">
        <v>275</v>
      </c>
      <c r="W25" s="32" t="s">
        <v>361</v>
      </c>
      <c r="X25" s="33" t="s">
        <v>334</v>
      </c>
      <c r="Y25" s="32">
        <v>49</v>
      </c>
      <c r="Z25" s="25" t="str">
        <f t="shared" si="6"/>
        <v>NO</v>
      </c>
      <c r="AA25" s="25" t="str">
        <f t="shared" si="7"/>
        <v>NO</v>
      </c>
      <c r="AC25" s="31" t="s">
        <v>275</v>
      </c>
      <c r="AD25" s="32" t="s">
        <v>359</v>
      </c>
      <c r="AE25" s="33" t="s">
        <v>307</v>
      </c>
      <c r="AF25" s="32">
        <v>20</v>
      </c>
      <c r="AG25" s="25" t="str">
        <f t="shared" si="8"/>
        <v>SI</v>
      </c>
      <c r="AH25" s="25" t="str">
        <f t="shared" si="9"/>
        <v>SI</v>
      </c>
      <c r="AJ25" s="31" t="s">
        <v>275</v>
      </c>
      <c r="AK25" s="32" t="s">
        <v>346</v>
      </c>
      <c r="AL25" s="33" t="s">
        <v>337</v>
      </c>
      <c r="AM25" s="32">
        <v>21</v>
      </c>
      <c r="AN25" s="25" t="str">
        <f t="shared" si="10"/>
        <v>SI</v>
      </c>
      <c r="AO25" s="25" t="str">
        <f t="shared" si="11"/>
        <v>NO</v>
      </c>
      <c r="AQ25" s="29" t="s">
        <v>275</v>
      </c>
      <c r="AR25" s="26" t="s">
        <v>278</v>
      </c>
      <c r="AS25" s="26" t="s">
        <v>353</v>
      </c>
      <c r="AT25" s="26">
        <v>120</v>
      </c>
      <c r="AU25" s="27" t="str">
        <f t="shared" si="12"/>
        <v>NO</v>
      </c>
      <c r="AV25" s="27" t="str">
        <f t="shared" si="13"/>
        <v>NO</v>
      </c>
      <c r="AX25" s="26" t="s">
        <v>275</v>
      </c>
      <c r="AY25" s="26" t="s">
        <v>316</v>
      </c>
      <c r="AZ25" s="26" t="s">
        <v>344</v>
      </c>
      <c r="BA25" s="26">
        <v>3</v>
      </c>
      <c r="BB25" s="25" t="str">
        <f t="shared" si="14"/>
        <v>SI</v>
      </c>
      <c r="BC25" s="25" t="str">
        <f t="shared" si="15"/>
        <v>SI</v>
      </c>
      <c r="BE25" s="29" t="s">
        <v>275</v>
      </c>
      <c r="BF25" s="26" t="s">
        <v>339</v>
      </c>
      <c r="BG25" s="26" t="s">
        <v>356</v>
      </c>
      <c r="BH25" s="26">
        <v>64</v>
      </c>
      <c r="BI25" s="25" t="str">
        <f t="shared" si="16"/>
        <v>NO</v>
      </c>
      <c r="BJ25" s="25" t="str">
        <f t="shared" si="17"/>
        <v>NO</v>
      </c>
      <c r="BL25" s="31" t="s">
        <v>275</v>
      </c>
      <c r="BM25" s="32" t="s">
        <v>309</v>
      </c>
      <c r="BN25" s="33" t="s">
        <v>344</v>
      </c>
      <c r="BO25" s="32">
        <v>5</v>
      </c>
      <c r="BP25" s="25" t="str">
        <f t="shared" si="18"/>
        <v>SI</v>
      </c>
      <c r="BQ25" s="25" t="str">
        <f t="shared" si="19"/>
        <v>SI</v>
      </c>
    </row>
    <row r="26" spans="1:69">
      <c r="A26" s="31" t="s">
        <v>275</v>
      </c>
      <c r="B26" s="32" t="s">
        <v>357</v>
      </c>
      <c r="C26" s="33" t="s">
        <v>338</v>
      </c>
      <c r="D26" s="32">
        <v>2</v>
      </c>
      <c r="E26" s="25" t="str">
        <f t="shared" si="0"/>
        <v>SI</v>
      </c>
      <c r="F26" s="25" t="str">
        <f t="shared" si="1"/>
        <v>SI</v>
      </c>
      <c r="H26" s="31" t="s">
        <v>275</v>
      </c>
      <c r="I26" s="32" t="s">
        <v>332</v>
      </c>
      <c r="J26" s="33" t="s">
        <v>356</v>
      </c>
      <c r="K26" s="32">
        <v>29</v>
      </c>
      <c r="L26" s="25" t="str">
        <f t="shared" si="2"/>
        <v>SI</v>
      </c>
      <c r="M26" s="25" t="str">
        <f t="shared" si="3"/>
        <v>NO</v>
      </c>
      <c r="O26" s="31" t="s">
        <v>275</v>
      </c>
      <c r="P26" s="32" t="s">
        <v>363</v>
      </c>
      <c r="Q26" s="33" t="s">
        <v>365</v>
      </c>
      <c r="R26" s="32">
        <v>1</v>
      </c>
      <c r="S26" s="25" t="str">
        <f t="shared" si="4"/>
        <v>SI</v>
      </c>
      <c r="T26" s="25" t="str">
        <f t="shared" si="5"/>
        <v>SI</v>
      </c>
      <c r="V26" s="31" t="s">
        <v>275</v>
      </c>
      <c r="W26" s="32" t="s">
        <v>295</v>
      </c>
      <c r="X26" s="33" t="s">
        <v>307</v>
      </c>
      <c r="Y26" s="32">
        <v>53</v>
      </c>
      <c r="Z26" s="25" t="str">
        <f t="shared" si="6"/>
        <v>NO</v>
      </c>
      <c r="AA26" s="25" t="str">
        <f t="shared" si="7"/>
        <v>NO</v>
      </c>
      <c r="AC26" s="31" t="s">
        <v>275</v>
      </c>
      <c r="AD26" s="32" t="s">
        <v>282</v>
      </c>
      <c r="AE26" s="33" t="s">
        <v>290</v>
      </c>
      <c r="AF26" s="32">
        <v>210</v>
      </c>
      <c r="AG26" s="25" t="str">
        <f t="shared" si="8"/>
        <v>NO</v>
      </c>
      <c r="AH26" s="25" t="str">
        <f t="shared" si="9"/>
        <v>NO</v>
      </c>
      <c r="AJ26" s="31" t="s">
        <v>275</v>
      </c>
      <c r="AK26" s="32" t="s">
        <v>336</v>
      </c>
      <c r="AL26" s="33" t="s">
        <v>71</v>
      </c>
      <c r="AM26" s="32">
        <v>51</v>
      </c>
      <c r="AN26" s="25" t="str">
        <f t="shared" si="10"/>
        <v>NO</v>
      </c>
      <c r="AO26" s="25" t="str">
        <f t="shared" si="11"/>
        <v>NO</v>
      </c>
      <c r="AQ26" s="29" t="s">
        <v>275</v>
      </c>
      <c r="AR26" s="26" t="s">
        <v>411</v>
      </c>
      <c r="AS26" s="26" t="s">
        <v>375</v>
      </c>
      <c r="AT26" s="26">
        <v>1</v>
      </c>
      <c r="AU26" s="27" t="str">
        <f t="shared" si="12"/>
        <v>SI</v>
      </c>
      <c r="AV26" s="27" t="str">
        <f t="shared" si="13"/>
        <v>SI</v>
      </c>
      <c r="AX26" s="26" t="s">
        <v>275</v>
      </c>
      <c r="AY26" s="26" t="s">
        <v>279</v>
      </c>
      <c r="AZ26" s="26" t="s">
        <v>290</v>
      </c>
      <c r="BA26" s="26">
        <v>170</v>
      </c>
      <c r="BB26" s="25" t="str">
        <f t="shared" si="14"/>
        <v>NO</v>
      </c>
      <c r="BC26" s="25" t="str">
        <f t="shared" si="15"/>
        <v>NO</v>
      </c>
      <c r="BE26" s="24" t="s">
        <v>275</v>
      </c>
      <c r="BF26" s="24" t="s">
        <v>380</v>
      </c>
      <c r="BG26" s="24" t="s">
        <v>298</v>
      </c>
      <c r="BH26" s="24">
        <v>30</v>
      </c>
      <c r="BI26" s="25" t="str">
        <f t="shared" si="16"/>
        <v>SI</v>
      </c>
      <c r="BJ26" s="25" t="str">
        <f t="shared" si="17"/>
        <v>NO</v>
      </c>
      <c r="BL26" s="31" t="s">
        <v>275</v>
      </c>
      <c r="BM26" s="32" t="s">
        <v>320</v>
      </c>
      <c r="BN26" s="33" t="s">
        <v>377</v>
      </c>
      <c r="BO26" s="32">
        <v>1</v>
      </c>
      <c r="BP26" s="25" t="str">
        <f t="shared" si="18"/>
        <v>SI</v>
      </c>
      <c r="BQ26" s="25" t="str">
        <f t="shared" si="19"/>
        <v>SI</v>
      </c>
    </row>
    <row r="27" spans="1:69">
      <c r="A27" s="31" t="s">
        <v>275</v>
      </c>
      <c r="B27" s="32" t="s">
        <v>339</v>
      </c>
      <c r="C27" s="33" t="s">
        <v>356</v>
      </c>
      <c r="D27" s="32">
        <v>84</v>
      </c>
      <c r="E27" s="25" t="str">
        <f t="shared" si="0"/>
        <v>NO</v>
      </c>
      <c r="F27" s="25" t="str">
        <f t="shared" si="1"/>
        <v>NO</v>
      </c>
      <c r="H27" s="31" t="s">
        <v>275</v>
      </c>
      <c r="I27" s="32" t="s">
        <v>364</v>
      </c>
      <c r="J27" s="33" t="s">
        <v>370</v>
      </c>
      <c r="K27" s="32">
        <v>1</v>
      </c>
      <c r="L27" s="25" t="str">
        <f t="shared" si="2"/>
        <v>SI</v>
      </c>
      <c r="M27" s="25" t="str">
        <f t="shared" si="3"/>
        <v>SI</v>
      </c>
      <c r="O27" s="31" t="s">
        <v>275</v>
      </c>
      <c r="P27" s="32" t="s">
        <v>403</v>
      </c>
      <c r="Q27" s="33" t="s">
        <v>356</v>
      </c>
      <c r="R27" s="32">
        <v>7</v>
      </c>
      <c r="S27" s="25" t="str">
        <f t="shared" si="4"/>
        <v>SI</v>
      </c>
      <c r="T27" s="25" t="str">
        <f t="shared" si="5"/>
        <v>SI</v>
      </c>
      <c r="V27" s="31" t="s">
        <v>275</v>
      </c>
      <c r="W27" s="32" t="s">
        <v>299</v>
      </c>
      <c r="X27" s="33" t="s">
        <v>337</v>
      </c>
      <c r="Y27" s="32">
        <v>1</v>
      </c>
      <c r="Z27" s="25" t="str">
        <f t="shared" si="6"/>
        <v>SI</v>
      </c>
      <c r="AA27" s="25" t="str">
        <f t="shared" si="7"/>
        <v>SI</v>
      </c>
      <c r="AC27" s="31" t="s">
        <v>275</v>
      </c>
      <c r="AD27" s="32" t="s">
        <v>316</v>
      </c>
      <c r="AE27" s="33" t="s">
        <v>344</v>
      </c>
      <c r="AF27" s="32">
        <v>1</v>
      </c>
      <c r="AG27" s="25" t="str">
        <f t="shared" si="8"/>
        <v>SI</v>
      </c>
      <c r="AH27" s="25" t="str">
        <f t="shared" si="9"/>
        <v>SI</v>
      </c>
      <c r="AJ27" s="31" t="s">
        <v>275</v>
      </c>
      <c r="AK27" s="32" t="s">
        <v>328</v>
      </c>
      <c r="AL27" s="33" t="s">
        <v>307</v>
      </c>
      <c r="AM27" s="32">
        <v>1</v>
      </c>
      <c r="AN27" s="25" t="str">
        <f t="shared" si="10"/>
        <v>SI</v>
      </c>
      <c r="AO27" s="25" t="str">
        <f t="shared" si="11"/>
        <v>SI</v>
      </c>
      <c r="AQ27" s="26" t="s">
        <v>275</v>
      </c>
      <c r="AR27" s="29" t="s">
        <v>324</v>
      </c>
      <c r="AS27" s="29" t="s">
        <v>344</v>
      </c>
      <c r="AT27" s="26">
        <v>2</v>
      </c>
      <c r="AU27" s="27" t="str">
        <f t="shared" si="12"/>
        <v>SI</v>
      </c>
      <c r="AV27" s="27" t="str">
        <f t="shared" si="13"/>
        <v>SI</v>
      </c>
      <c r="AX27" s="26" t="s">
        <v>275</v>
      </c>
      <c r="AY27" s="26" t="s">
        <v>415</v>
      </c>
      <c r="AZ27" s="26" t="s">
        <v>375</v>
      </c>
      <c r="BA27" s="26">
        <v>5</v>
      </c>
      <c r="BB27" s="25" t="str">
        <f t="shared" si="14"/>
        <v>SI</v>
      </c>
      <c r="BC27" s="25" t="str">
        <f t="shared" si="15"/>
        <v>SI</v>
      </c>
      <c r="BE27" s="24" t="s">
        <v>275</v>
      </c>
      <c r="BF27" s="24" t="s">
        <v>352</v>
      </c>
      <c r="BG27" s="24" t="s">
        <v>348</v>
      </c>
      <c r="BH27" s="24">
        <v>1</v>
      </c>
      <c r="BI27" s="25" t="str">
        <f t="shared" si="16"/>
        <v>SI</v>
      </c>
      <c r="BJ27" s="25" t="str">
        <f t="shared" si="17"/>
        <v>SI</v>
      </c>
      <c r="BL27" s="31" t="s">
        <v>275</v>
      </c>
      <c r="BM27" s="32" t="s">
        <v>299</v>
      </c>
      <c r="BN27" s="33" t="s">
        <v>337</v>
      </c>
      <c r="BO27" s="32">
        <v>47</v>
      </c>
      <c r="BP27" s="25" t="str">
        <f t="shared" si="18"/>
        <v>NO</v>
      </c>
      <c r="BQ27" s="25" t="str">
        <f t="shared" si="19"/>
        <v>NO</v>
      </c>
    </row>
    <row r="28" spans="1:69">
      <c r="A28" s="38" t="s">
        <v>331</v>
      </c>
      <c r="B28" s="38">
        <v>39</v>
      </c>
      <c r="C28" s="38" t="s">
        <v>29</v>
      </c>
      <c r="D28" s="38"/>
      <c r="E28" s="38">
        <f>FLOOR(B28/3,1)</f>
        <v>13</v>
      </c>
      <c r="F28" s="22"/>
      <c r="H28" s="38" t="s">
        <v>331</v>
      </c>
      <c r="I28" s="38">
        <v>337</v>
      </c>
      <c r="J28" s="38" t="s">
        <v>29</v>
      </c>
      <c r="K28" s="38"/>
      <c r="L28" s="38">
        <f>FLOOR(I28/3,1)</f>
        <v>112</v>
      </c>
      <c r="M28" s="22"/>
      <c r="O28" s="38" t="s">
        <v>331</v>
      </c>
      <c r="P28" s="38">
        <v>35</v>
      </c>
      <c r="Q28" s="38" t="s">
        <v>29</v>
      </c>
      <c r="R28" s="38"/>
      <c r="S28" s="38">
        <f>FLOOR(P28/3,1)</f>
        <v>11</v>
      </c>
      <c r="T28" s="22"/>
      <c r="V28" s="38" t="s">
        <v>331</v>
      </c>
      <c r="W28" s="38">
        <v>3</v>
      </c>
      <c r="X28" s="38" t="s">
        <v>29</v>
      </c>
      <c r="Y28" s="38"/>
      <c r="Z28" s="38">
        <f>FLOOR(W28/3,1)</f>
        <v>1</v>
      </c>
      <c r="AA28" s="22"/>
      <c r="AC28" s="38" t="s">
        <v>331</v>
      </c>
      <c r="AD28" s="38">
        <v>62</v>
      </c>
      <c r="AE28" s="38" t="s">
        <v>29</v>
      </c>
      <c r="AF28" s="38"/>
      <c r="AG28" s="38">
        <f>FLOOR(AD28/3,1)</f>
        <v>20</v>
      </c>
      <c r="AH28" s="22"/>
      <c r="AJ28" s="38" t="s">
        <v>331</v>
      </c>
      <c r="AK28" s="38">
        <v>28</v>
      </c>
      <c r="AL28" s="38" t="s">
        <v>29</v>
      </c>
      <c r="AM28" s="38"/>
      <c r="AN28" s="38">
        <f>FLOOR(AK28/3,1)</f>
        <v>9</v>
      </c>
      <c r="AO28" s="22"/>
      <c r="AQ28" s="21" t="s">
        <v>331</v>
      </c>
      <c r="AR28" s="21">
        <v>40</v>
      </c>
      <c r="AS28" s="21" t="s">
        <v>29</v>
      </c>
      <c r="AT28" s="21"/>
      <c r="AU28" s="21">
        <f>FLOOR(AR28/3,1)</f>
        <v>13</v>
      </c>
      <c r="AV28" s="22"/>
      <c r="AX28" s="21" t="s">
        <v>331</v>
      </c>
      <c r="AY28" s="21">
        <v>34</v>
      </c>
      <c r="AZ28" s="21" t="s">
        <v>29</v>
      </c>
      <c r="BA28" s="21"/>
      <c r="BB28" s="21">
        <f>FLOOR(AY28/3,1)</f>
        <v>11</v>
      </c>
      <c r="BC28" s="22"/>
      <c r="BE28" s="21" t="s">
        <v>331</v>
      </c>
      <c r="BF28" s="21">
        <v>70</v>
      </c>
      <c r="BG28" s="21" t="s">
        <v>29</v>
      </c>
      <c r="BH28" s="21"/>
      <c r="BI28" s="21">
        <f>FLOOR(BF28/3,1)</f>
        <v>23</v>
      </c>
      <c r="BJ28" s="22"/>
      <c r="BL28" s="38" t="s">
        <v>331</v>
      </c>
      <c r="BM28" s="38">
        <v>34</v>
      </c>
      <c r="BN28" s="38" t="s">
        <v>29</v>
      </c>
      <c r="BO28" s="38"/>
      <c r="BP28" s="38">
        <f>FLOOR(BM28/3,1)</f>
        <v>11</v>
      </c>
      <c r="BQ28" s="22"/>
    </row>
    <row r="29" spans="1:69">
      <c r="A29" s="8"/>
      <c r="B29" s="8"/>
      <c r="C29" s="21" t="s">
        <v>341</v>
      </c>
      <c r="D29" s="21"/>
      <c r="E29" s="21">
        <v>500</v>
      </c>
      <c r="F29" s="21"/>
      <c r="H29" s="8"/>
      <c r="I29" s="8"/>
      <c r="J29" s="21" t="s">
        <v>341</v>
      </c>
      <c r="K29" s="21"/>
      <c r="L29" s="21">
        <v>500</v>
      </c>
      <c r="M29" s="21"/>
      <c r="O29" s="8"/>
      <c r="P29" s="8"/>
      <c r="Q29" s="21" t="s">
        <v>341</v>
      </c>
      <c r="R29" s="21"/>
      <c r="S29" s="21">
        <v>500</v>
      </c>
      <c r="T29" s="21"/>
      <c r="V29" s="8"/>
      <c r="W29" s="8"/>
      <c r="X29" s="21" t="s">
        <v>341</v>
      </c>
      <c r="Y29" s="21"/>
      <c r="Z29" s="21">
        <v>500</v>
      </c>
      <c r="AA29" s="21"/>
      <c r="AC29" s="8"/>
      <c r="AD29" s="8"/>
      <c r="AE29" s="21" t="s">
        <v>341</v>
      </c>
      <c r="AF29" s="21"/>
      <c r="AG29" s="21">
        <v>500</v>
      </c>
      <c r="AH29" s="21"/>
      <c r="AJ29" s="8"/>
      <c r="AK29" s="8"/>
      <c r="AL29" s="21" t="s">
        <v>341</v>
      </c>
      <c r="AM29" s="21"/>
      <c r="AN29" s="21">
        <v>500</v>
      </c>
      <c r="AO29" s="21"/>
      <c r="AS29" s="21" t="s">
        <v>341</v>
      </c>
      <c r="AT29" s="21"/>
      <c r="AU29" s="21">
        <v>500</v>
      </c>
      <c r="AV29" s="21"/>
      <c r="AX29" s="8"/>
      <c r="AY29" s="8"/>
      <c r="AZ29" s="21" t="s">
        <v>341</v>
      </c>
      <c r="BA29" s="21"/>
      <c r="BB29" s="21">
        <v>500</v>
      </c>
      <c r="BC29" s="21"/>
      <c r="BE29" s="8"/>
      <c r="BF29" s="8"/>
      <c r="BG29" s="21" t="s">
        <v>341</v>
      </c>
      <c r="BH29" s="21"/>
      <c r="BI29" s="21">
        <v>505</v>
      </c>
      <c r="BJ29" s="21"/>
      <c r="BL29" s="8"/>
      <c r="BM29" s="8"/>
      <c r="BN29" s="21" t="s">
        <v>341</v>
      </c>
      <c r="BO29" s="21"/>
      <c r="BP29" s="21">
        <v>507</v>
      </c>
      <c r="BQ29" s="21"/>
    </row>
    <row r="30" spans="1:69">
      <c r="A30" s="8"/>
      <c r="B30" s="8"/>
      <c r="C30" s="21" t="s">
        <v>345</v>
      </c>
      <c r="D30" s="21"/>
      <c r="E30" s="21">
        <f>SUM(E3:E27)</f>
        <v>0</v>
      </c>
      <c r="F30" s="21">
        <f>SUM(F3:F27)</f>
        <v>0</v>
      </c>
      <c r="H30" s="8"/>
      <c r="I30" s="8"/>
      <c r="J30" s="21" t="s">
        <v>345</v>
      </c>
      <c r="K30" s="21"/>
      <c r="L30" s="21">
        <f>SUM(L3:L27)</f>
        <v>0</v>
      </c>
      <c r="M30" s="21">
        <f>SUM(M3:M27)</f>
        <v>0</v>
      </c>
      <c r="O30" s="8"/>
      <c r="P30" s="8"/>
      <c r="Q30" s="21" t="s">
        <v>345</v>
      </c>
      <c r="R30" s="21"/>
      <c r="S30" s="21">
        <f>SUM(S3:S27)</f>
        <v>0</v>
      </c>
      <c r="T30" s="21">
        <f>SUM(T3:T27)</f>
        <v>0</v>
      </c>
      <c r="V30" s="8"/>
      <c r="W30" s="8"/>
      <c r="X30" s="21" t="s">
        <v>345</v>
      </c>
      <c r="Y30" s="21"/>
      <c r="Z30" s="21">
        <f>SUM(Z3:Z27)</f>
        <v>0</v>
      </c>
      <c r="AA30" s="21">
        <f>SUM(AA3:AA27)</f>
        <v>0</v>
      </c>
      <c r="AC30" s="8"/>
      <c r="AD30" s="8"/>
      <c r="AE30" s="21" t="s">
        <v>345</v>
      </c>
      <c r="AF30" s="21"/>
      <c r="AG30" s="21">
        <f>SUM(AG3:AG27)</f>
        <v>0</v>
      </c>
      <c r="AH30" s="21">
        <f>SUM(AH3:AH27)</f>
        <v>0</v>
      </c>
      <c r="AJ30" s="8"/>
      <c r="AK30" s="8"/>
      <c r="AL30" s="21" t="s">
        <v>345</v>
      </c>
      <c r="AM30" s="21"/>
      <c r="AN30" s="21">
        <f>SUM(AN3:AN27)</f>
        <v>0</v>
      </c>
      <c r="AO30" s="21">
        <f>SUM(AO3:AO27)</f>
        <v>0</v>
      </c>
      <c r="AS30" s="21" t="s">
        <v>345</v>
      </c>
      <c r="AT30" s="21"/>
      <c r="AU30" s="21">
        <f>SUM(AU3:AU27)</f>
        <v>0</v>
      </c>
      <c r="AV30" s="21">
        <f>SUM(AV3:AV27)</f>
        <v>0</v>
      </c>
      <c r="AX30" s="8"/>
      <c r="AY30" s="8"/>
      <c r="AZ30" s="21" t="s">
        <v>345</v>
      </c>
      <c r="BA30" s="21"/>
      <c r="BB30" s="21">
        <f>SUM(BB3:BB27)</f>
        <v>0</v>
      </c>
      <c r="BC30" s="21">
        <f>SUM(BC3:BC27)</f>
        <v>0</v>
      </c>
      <c r="BE30" s="8"/>
      <c r="BF30" s="8"/>
      <c r="BG30" s="21" t="s">
        <v>345</v>
      </c>
      <c r="BH30" s="21"/>
      <c r="BI30" s="21">
        <f>SUM(BI3:BI27)</f>
        <v>0</v>
      </c>
      <c r="BJ30" s="21">
        <f>SUM(BJ3:BJ27)</f>
        <v>0</v>
      </c>
      <c r="BL30" s="8"/>
      <c r="BM30" s="8"/>
      <c r="BN30" s="21" t="s">
        <v>345</v>
      </c>
      <c r="BO30" s="21"/>
      <c r="BP30" s="21">
        <f>SUM(BP3:BP27)</f>
        <v>0</v>
      </c>
      <c r="BQ30" s="21">
        <f>SUM(BQ3:BQ27)</f>
        <v>0</v>
      </c>
    </row>
    <row r="31" spans="1:69">
      <c r="A31" s="8"/>
      <c r="B31" s="8"/>
      <c r="C31" s="21" t="s">
        <v>354</v>
      </c>
      <c r="D31" s="21"/>
      <c r="E31" s="21">
        <f>SUM(E28:E29)-SUM(E30:F30)</f>
        <v>513</v>
      </c>
      <c r="F31" s="21"/>
      <c r="H31" s="8"/>
      <c r="I31" s="8"/>
      <c r="J31" s="21" t="s">
        <v>354</v>
      </c>
      <c r="K31" s="21"/>
      <c r="L31" s="21">
        <f>SUM(L28:L29)-SUM(L30:M30)</f>
        <v>612</v>
      </c>
      <c r="M31" s="21"/>
      <c r="O31" s="8"/>
      <c r="P31" s="8"/>
      <c r="Q31" s="21" t="s">
        <v>354</v>
      </c>
      <c r="R31" s="21"/>
      <c r="S31" s="21">
        <f>SUM(S28:S29)-SUM(S30:T30)</f>
        <v>511</v>
      </c>
      <c r="T31" s="21"/>
      <c r="V31" s="8"/>
      <c r="W31" s="8"/>
      <c r="X31" s="21" t="s">
        <v>354</v>
      </c>
      <c r="Y31" s="21"/>
      <c r="Z31" s="21">
        <f>SUM(Z28:Z29)-SUM(Z30:AA30)</f>
        <v>501</v>
      </c>
      <c r="AA31" s="21"/>
      <c r="AC31" s="8"/>
      <c r="AD31" s="8"/>
      <c r="AE31" s="21" t="s">
        <v>354</v>
      </c>
      <c r="AF31" s="21"/>
      <c r="AG31" s="21">
        <f>SUM(AG28:AG29)-SUM(AG30:AH30)</f>
        <v>520</v>
      </c>
      <c r="AH31" s="21"/>
      <c r="AJ31" s="8"/>
      <c r="AK31" s="8"/>
      <c r="AL31" s="21" t="s">
        <v>354</v>
      </c>
      <c r="AM31" s="21"/>
      <c r="AN31" s="21">
        <f>SUM(AN28:AN29)-SUM(AN30:AO30)</f>
        <v>509</v>
      </c>
      <c r="AO31" s="21"/>
      <c r="AS31" s="21" t="s">
        <v>354</v>
      </c>
      <c r="AT31" s="21"/>
      <c r="AU31" s="21">
        <f>SUM(AU28:AU29)-SUM(AU30:AV30)</f>
        <v>513</v>
      </c>
      <c r="AV31" s="21"/>
      <c r="AX31" s="8"/>
      <c r="AY31" s="8"/>
      <c r="AZ31" s="21" t="s">
        <v>354</v>
      </c>
      <c r="BA31" s="21"/>
      <c r="BB31" s="21">
        <f>SUM(BB28:BB29)-SUM(BB30:BC30)</f>
        <v>511</v>
      </c>
      <c r="BC31" s="21"/>
      <c r="BE31" s="8"/>
      <c r="BF31" s="8"/>
      <c r="BG31" s="21" t="s">
        <v>354</v>
      </c>
      <c r="BH31" s="21"/>
      <c r="BI31" s="21">
        <f>SUM(BI28:BI29)-SUM(BI30:BJ30)</f>
        <v>528</v>
      </c>
      <c r="BJ31" s="21"/>
      <c r="BL31" s="8"/>
      <c r="BM31" s="8"/>
      <c r="BN31" s="21" t="s">
        <v>354</v>
      </c>
      <c r="BO31" s="21"/>
      <c r="BP31" s="21">
        <f>SUM(BP28:BP29)-SUM(BP30:BQ30)</f>
        <v>518</v>
      </c>
      <c r="BQ31" s="21"/>
    </row>
    <row r="33" spans="51:51">
      <c r="AY33" s="24"/>
    </row>
    <row r="34" spans="51:51">
      <c r="AY34" s="28"/>
    </row>
    <row r="35" spans="51:51">
      <c r="AY35" s="24"/>
    </row>
    <row r="37" spans="51:51">
      <c r="AY37" s="24"/>
    </row>
    <row r="38" spans="51:51">
      <c r="AY38" s="24"/>
    </row>
    <row r="39" spans="51:51">
      <c r="AY39" s="24"/>
    </row>
    <row r="40" spans="51:51">
      <c r="AY40" s="24"/>
    </row>
    <row r="41" spans="51:51">
      <c r="AY41" s="24"/>
    </row>
    <row r="42" spans="51:51">
      <c r="AY42" s="24"/>
    </row>
    <row r="43" spans="51:51">
      <c r="AY43" s="24"/>
    </row>
    <row r="44" spans="51:51">
      <c r="AY44" s="24"/>
    </row>
    <row r="46" spans="51:51">
      <c r="AY46" s="24"/>
    </row>
    <row r="47" spans="51:51">
      <c r="AY47" s="24"/>
    </row>
    <row r="48" spans="51:51">
      <c r="AY48" s="24"/>
    </row>
    <row r="49" spans="51:51">
      <c r="AY49" s="24"/>
    </row>
    <row r="50" spans="51:51">
      <c r="AY50" s="24"/>
    </row>
    <row r="51" spans="51:51">
      <c r="AY51" s="24"/>
    </row>
    <row r="52" spans="51:51">
      <c r="AY52" s="26"/>
    </row>
    <row r="53" spans="51:51">
      <c r="AY53" s="24"/>
    </row>
    <row r="55" spans="51:51">
      <c r="AY55" s="26"/>
    </row>
    <row r="56" spans="51:51">
      <c r="AY56" s="26"/>
    </row>
    <row r="57" spans="51:51">
      <c r="AY57" s="26"/>
    </row>
    <row r="58" spans="51:51">
      <c r="AY58" s="26"/>
    </row>
    <row r="59" spans="51:51">
      <c r="AY59" s="26"/>
    </row>
    <row r="60" spans="51:51">
      <c r="AY60" s="26"/>
    </row>
  </sheetData>
  <mergeCells count="10">
    <mergeCell ref="AQ1:AU1"/>
    <mergeCell ref="AX1:BB1"/>
    <mergeCell ref="BE1:BI1"/>
    <mergeCell ref="BL1:BP1"/>
    <mergeCell ref="A1:E1"/>
    <mergeCell ref="H1:L1"/>
    <mergeCell ref="O1:S1"/>
    <mergeCell ref="V1:Z1"/>
    <mergeCell ref="AC1:AG1"/>
    <mergeCell ref="AJ1:AN1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Q34"/>
  <sheetViews>
    <sheetView workbookViewId="0">
      <selection activeCell="BI33" sqref="BI33"/>
    </sheetView>
  </sheetViews>
  <sheetFormatPr baseColWidth="10" defaultRowHeight="14" x14ac:dyDescent="0"/>
  <cols>
    <col min="1" max="16384" width="10.83203125" style="51"/>
  </cols>
  <sheetData>
    <row r="1" spans="1:69">
      <c r="A1" s="102" t="s">
        <v>418</v>
      </c>
      <c r="B1" s="102"/>
      <c r="C1" s="102"/>
      <c r="D1" s="102"/>
      <c r="E1" s="102"/>
      <c r="F1" s="56">
        <v>63.986111111111114</v>
      </c>
      <c r="H1" s="102" t="s">
        <v>419</v>
      </c>
      <c r="I1" s="102"/>
      <c r="J1" s="102"/>
      <c r="K1" s="102"/>
      <c r="L1" s="102"/>
      <c r="M1" s="56">
        <v>67.25</v>
      </c>
      <c r="O1" s="102" t="s">
        <v>420</v>
      </c>
      <c r="P1" s="102"/>
      <c r="Q1" s="102"/>
      <c r="R1" s="102"/>
      <c r="S1" s="102"/>
      <c r="T1" s="56">
        <v>68.527777777777771</v>
      </c>
      <c r="V1" s="102" t="s">
        <v>421</v>
      </c>
      <c r="W1" s="102"/>
      <c r="X1" s="102"/>
      <c r="Y1" s="102"/>
      <c r="Z1" s="102"/>
      <c r="AA1" s="56">
        <v>69.277777777777771</v>
      </c>
      <c r="AC1" s="102" t="s">
        <v>422</v>
      </c>
      <c r="AD1" s="102"/>
      <c r="AE1" s="102"/>
      <c r="AF1" s="102"/>
      <c r="AG1" s="102"/>
      <c r="AH1" s="56">
        <v>69.537037037037038</v>
      </c>
      <c r="AJ1" s="102" t="s">
        <v>423</v>
      </c>
      <c r="AK1" s="102"/>
      <c r="AL1" s="102"/>
      <c r="AM1" s="102"/>
      <c r="AN1" s="102"/>
      <c r="AO1" s="56">
        <v>69.805555555555557</v>
      </c>
      <c r="AQ1" s="102" t="s">
        <v>426</v>
      </c>
      <c r="AR1" s="102"/>
      <c r="AS1" s="102"/>
      <c r="AT1" s="102"/>
      <c r="AU1" s="102"/>
      <c r="AV1" s="56">
        <v>70.555555555555557</v>
      </c>
      <c r="AX1" s="102" t="s">
        <v>424</v>
      </c>
      <c r="AY1" s="102"/>
      <c r="AZ1" s="102"/>
      <c r="BA1" s="102"/>
      <c r="BB1" s="102"/>
      <c r="BC1" s="56">
        <v>70.972222222222229</v>
      </c>
      <c r="BE1" s="102" t="s">
        <v>427</v>
      </c>
      <c r="BF1" s="102"/>
      <c r="BG1" s="102"/>
      <c r="BH1" s="102"/>
      <c r="BI1" s="102"/>
      <c r="BJ1" s="56">
        <v>71.68518518518519</v>
      </c>
      <c r="BL1" s="102" t="s">
        <v>425</v>
      </c>
      <c r="BM1" s="102"/>
      <c r="BN1" s="102"/>
      <c r="BO1" s="102"/>
      <c r="BP1" s="102"/>
      <c r="BQ1" s="56">
        <v>71.736111111111114</v>
      </c>
    </row>
    <row r="2" spans="1:69">
      <c r="A2" s="36" t="s">
        <v>25</v>
      </c>
      <c r="B2" s="36" t="s">
        <v>26</v>
      </c>
      <c r="C2" s="36" t="s">
        <v>27</v>
      </c>
      <c r="D2" s="37" t="s">
        <v>28</v>
      </c>
      <c r="E2" s="50" t="s">
        <v>1</v>
      </c>
      <c r="F2" s="50" t="s">
        <v>3</v>
      </c>
      <c r="H2" s="36" t="s">
        <v>25</v>
      </c>
      <c r="I2" s="36" t="s">
        <v>26</v>
      </c>
      <c r="J2" s="36" t="s">
        <v>27</v>
      </c>
      <c r="K2" s="37" t="s">
        <v>28</v>
      </c>
      <c r="L2" s="50" t="s">
        <v>1</v>
      </c>
      <c r="M2" s="50" t="s">
        <v>3</v>
      </c>
      <c r="O2" s="36" t="s">
        <v>25</v>
      </c>
      <c r="P2" s="36" t="s">
        <v>26</v>
      </c>
      <c r="Q2" s="36" t="s">
        <v>27</v>
      </c>
      <c r="R2" s="37" t="s">
        <v>28</v>
      </c>
      <c r="S2" s="50" t="s">
        <v>1</v>
      </c>
      <c r="T2" s="50" t="s">
        <v>3</v>
      </c>
      <c r="V2" s="36" t="s">
        <v>25</v>
      </c>
      <c r="W2" s="36" t="s">
        <v>26</v>
      </c>
      <c r="X2" s="36" t="s">
        <v>27</v>
      </c>
      <c r="Y2" s="37" t="s">
        <v>28</v>
      </c>
      <c r="Z2" s="50" t="s">
        <v>1</v>
      </c>
      <c r="AA2" s="50" t="s">
        <v>3</v>
      </c>
      <c r="AC2" s="36" t="s">
        <v>25</v>
      </c>
      <c r="AD2" s="36" t="s">
        <v>26</v>
      </c>
      <c r="AE2" s="36" t="s">
        <v>27</v>
      </c>
      <c r="AF2" s="37" t="s">
        <v>28</v>
      </c>
      <c r="AG2" s="50" t="s">
        <v>1</v>
      </c>
      <c r="AH2" s="50" t="s">
        <v>3</v>
      </c>
      <c r="AJ2" s="36" t="s">
        <v>25</v>
      </c>
      <c r="AK2" s="36" t="s">
        <v>26</v>
      </c>
      <c r="AL2" s="36" t="s">
        <v>27</v>
      </c>
      <c r="AM2" s="37" t="s">
        <v>28</v>
      </c>
      <c r="AN2" s="50" t="s">
        <v>1</v>
      </c>
      <c r="AO2" s="50" t="s">
        <v>3</v>
      </c>
      <c r="AQ2" s="4" t="s">
        <v>25</v>
      </c>
      <c r="AR2" s="4" t="s">
        <v>26</v>
      </c>
      <c r="AS2" s="4" t="s">
        <v>27</v>
      </c>
      <c r="AT2" s="6" t="s">
        <v>28</v>
      </c>
      <c r="AU2" s="50" t="s">
        <v>1</v>
      </c>
      <c r="AV2" s="50" t="s">
        <v>3</v>
      </c>
      <c r="AX2" s="4" t="s">
        <v>25</v>
      </c>
      <c r="AY2" s="4" t="s">
        <v>26</v>
      </c>
      <c r="AZ2" s="4" t="s">
        <v>27</v>
      </c>
      <c r="BA2" s="6" t="s">
        <v>28</v>
      </c>
      <c r="BB2" s="50" t="s">
        <v>1</v>
      </c>
      <c r="BC2" s="50" t="s">
        <v>3</v>
      </c>
      <c r="BE2" s="4" t="s">
        <v>25</v>
      </c>
      <c r="BF2" s="4" t="s">
        <v>26</v>
      </c>
      <c r="BG2" s="4" t="s">
        <v>27</v>
      </c>
      <c r="BH2" s="6" t="s">
        <v>28</v>
      </c>
      <c r="BI2" s="50" t="s">
        <v>1</v>
      </c>
      <c r="BJ2" s="50" t="s">
        <v>3</v>
      </c>
      <c r="BL2" s="36" t="s">
        <v>25</v>
      </c>
      <c r="BM2" s="36" t="s">
        <v>26</v>
      </c>
      <c r="BN2" s="36" t="s">
        <v>27</v>
      </c>
      <c r="BO2" s="37" t="s">
        <v>28</v>
      </c>
      <c r="BP2" s="50" t="s">
        <v>1</v>
      </c>
      <c r="BQ2" s="50" t="s">
        <v>3</v>
      </c>
    </row>
    <row r="3" spans="1:69" s="54" customFormat="1">
      <c r="A3" s="52" t="s">
        <v>30</v>
      </c>
      <c r="B3" s="60" t="s">
        <v>60</v>
      </c>
      <c r="C3" s="33" t="s">
        <v>337</v>
      </c>
      <c r="D3" s="58">
        <v>3</v>
      </c>
      <c r="E3" s="25" t="str">
        <f t="shared" ref="E3:E27" si="0">IF(A3="P",IF(D3&lt;7,"SI","NO"),IF(A3="D",IF(D3&lt;11,"SI","NO"),IF(A3="C",IF(D3&lt;21,"SI","NO"),IF(A3="A",IF(D3&lt;41,"SI","NO")))))</f>
        <v>SI</v>
      </c>
      <c r="F3" s="25" t="str">
        <f t="shared" ref="F3:F27" si="1">IF(A3="P",IF(D3&lt;4,"SI","NO"),IF(A3="D",IF(D3&lt;6,"SI","NO"),IF(A3="C",IF(D3&lt;11,"SI","NO"),IF(A3="A",IF(D3&lt;21,"SI","NO")))))</f>
        <v>SI</v>
      </c>
      <c r="H3" s="40" t="s">
        <v>30</v>
      </c>
      <c r="I3" s="41" t="s">
        <v>58</v>
      </c>
      <c r="J3" s="42" t="s">
        <v>334</v>
      </c>
      <c r="K3" s="85">
        <v>1</v>
      </c>
      <c r="L3" s="43" t="str">
        <f t="shared" ref="L3:L27" si="2">IF(H3="P",IF(K3&lt;7,"SI","NO"),IF(H3="D",IF(K3&lt;11,"SI","NO"),IF(H3="C",IF(K3&lt;21,"SI","NO"),IF(H3="A",IF(K3&lt;41,"SI","NO")))))</f>
        <v>SI</v>
      </c>
      <c r="M3" s="43" t="str">
        <f t="shared" ref="M3:M27" si="3">IF(H3="P",IF(K3&lt;4,"SI","NO"),IF(H3="D",IF(K3&lt;6,"SI","NO"),IF(H3="C",IF(K3&lt;11,"SI","NO"),IF(H3="A",IF(K3&lt;21,"SI","NO")))))</f>
        <v>SI</v>
      </c>
      <c r="O3" s="52" t="s">
        <v>30</v>
      </c>
      <c r="P3" s="57" t="s">
        <v>31</v>
      </c>
      <c r="Q3" s="57" t="s">
        <v>356</v>
      </c>
      <c r="R3" s="61">
        <v>50</v>
      </c>
      <c r="S3" s="25" t="str">
        <f t="shared" ref="S3:S27" si="4">IF(O3="P",IF(R3&lt;7,"SI","NO"),IF(O3="D",IF(R3&lt;11,"SI","NO"),IF(O3="C",IF(R3&lt;21,"SI","NO"),IF(O3="A",IF(R3&lt;41,"SI","NO")))))</f>
        <v>NO</v>
      </c>
      <c r="T3" s="25" t="str">
        <f t="shared" ref="T3:T27" si="5">IF(O3="P",IF(R3&lt;4,"SI","NO"),IF(O3="D",IF(R3&lt;6,"SI","NO"),IF(O3="C",IF(R3&lt;11,"SI","NO"),IF(O3="A",IF(R3&lt;21,"SI","NO")))))</f>
        <v>NO</v>
      </c>
      <c r="V3" s="40" t="s">
        <v>30</v>
      </c>
      <c r="W3" s="64" t="s">
        <v>35</v>
      </c>
      <c r="X3" s="64" t="s">
        <v>350</v>
      </c>
      <c r="Y3" s="65">
        <v>1</v>
      </c>
      <c r="Z3" s="43" t="str">
        <f t="shared" ref="Z3:Z27" si="6">IF(V3="P",IF(Y3&lt;7,"SI","NO"),IF(V3="D",IF(Y3&lt;11,"SI","NO"),IF(V3="C",IF(Y3&lt;21,"SI","NO"),IF(V3="A",IF(Y3&lt;41,"SI","NO")))))</f>
        <v>SI</v>
      </c>
      <c r="AA3" s="43" t="str">
        <f t="shared" ref="AA3:AA27" si="7">IF(V3="P",IF(Y3&lt;4,"SI","NO"),IF(V3="D",IF(Y3&lt;6,"SI","NO"),IF(V3="C",IF(Y3&lt;11,"SI","NO"),IF(V3="A",IF(Y3&lt;21,"SI","NO")))))</f>
        <v>SI</v>
      </c>
      <c r="AC3" s="52" t="s">
        <v>30</v>
      </c>
      <c r="AD3" s="57" t="s">
        <v>47</v>
      </c>
      <c r="AE3" s="57" t="s">
        <v>366</v>
      </c>
      <c r="AF3" s="61">
        <v>30</v>
      </c>
      <c r="AG3" s="25" t="str">
        <f t="shared" ref="AG3:AG27" si="8">IF(AC3="P",IF(AF3&lt;7,"SI","NO"),IF(AC3="D",IF(AF3&lt;11,"SI","NO"),IF(AC3="C",IF(AF3&lt;21,"SI","NO"),IF(AC3="A",IF(AF3&lt;41,"SI","NO")))))</f>
        <v>NO</v>
      </c>
      <c r="AH3" s="25" t="str">
        <f t="shared" ref="AH3:AH27" si="9">IF(AC3="P",IF(AF3&lt;4,"SI","NO"),IF(AC3="D",IF(AF3&lt;6,"SI","NO"),IF(AC3="C",IF(AF3&lt;11,"SI","NO"),IF(AC3="A",IF(AF3&lt;21,"SI","NO")))))</f>
        <v>NO</v>
      </c>
      <c r="AJ3" s="52" t="s">
        <v>30</v>
      </c>
      <c r="AK3" s="57" t="s">
        <v>47</v>
      </c>
      <c r="AL3" s="57" t="s">
        <v>366</v>
      </c>
      <c r="AM3" s="61">
        <v>35</v>
      </c>
      <c r="AN3" s="25" t="str">
        <f t="shared" ref="AN3:AN27" si="10">IF(AJ3="P",IF(AM3&lt;7,"SI","NO"),IF(AJ3="D",IF(AM3&lt;11,"SI","NO"),IF(AJ3="C",IF(AM3&lt;21,"SI","NO"),IF(AJ3="A",IF(AM3&lt;41,"SI","NO")))))</f>
        <v>NO</v>
      </c>
      <c r="AO3" s="25" t="str">
        <f t="shared" ref="AO3:AO27" si="11">IF(AJ3="P",IF(AM3&lt;4,"SI","NO"),IF(AJ3="D",IF(AM3&lt;6,"SI","NO"),IF(AJ3="C",IF(AM3&lt;11,"SI","NO"),IF(AJ3="A",IF(AM3&lt;21,"SI","NO")))))</f>
        <v>NO</v>
      </c>
      <c r="AQ3" s="52" t="s">
        <v>30</v>
      </c>
      <c r="AR3" s="57" t="s">
        <v>40</v>
      </c>
      <c r="AS3" s="57" t="s">
        <v>325</v>
      </c>
      <c r="AT3" s="61">
        <v>20</v>
      </c>
      <c r="AU3" s="25" t="str">
        <f t="shared" ref="AU3:AU27" si="12">IF(AQ3="P",IF(AT3&lt;7,"SI","NO"),IF(AQ3="D",IF(AT3&lt;11,"SI","NO"),IF(AQ3="C",IF(AT3&lt;21,"SI","NO"),IF(AQ3="A",IF(AT3&lt;41,"SI","NO")))))</f>
        <v>NO</v>
      </c>
      <c r="AV3" s="25" t="str">
        <f t="shared" ref="AV3:AV27" si="13">IF(AQ3="P",IF(AT3&lt;4,"SI","NO"),IF(AQ3="D",IF(AT3&lt;6,"SI","NO"),IF(AQ3="C",IF(AT3&lt;11,"SI","NO"),IF(AQ3="A",IF(AT3&lt;21,"SI","NO")))))</f>
        <v>NO</v>
      </c>
      <c r="AX3" s="52" t="s">
        <v>30</v>
      </c>
      <c r="AY3" s="57" t="s">
        <v>54</v>
      </c>
      <c r="AZ3" s="57" t="s">
        <v>287</v>
      </c>
      <c r="BA3" s="61">
        <v>49</v>
      </c>
      <c r="BB3" s="25" t="str">
        <f t="shared" ref="BB3:BB27" si="14">IF(AX3="P",IF(BA3&lt;7,"SI","NO"),IF(AX3="D",IF(BA3&lt;11,"SI","NO"),IF(AX3="C",IF(BA3&lt;21,"SI","NO"),IF(AX3="A",IF(BA3&lt;41,"SI","NO")))))</f>
        <v>NO</v>
      </c>
      <c r="BC3" s="25" t="str">
        <f t="shared" ref="BC3:BC27" si="15">IF(AX3="P",IF(BA3&lt;4,"SI","NO"),IF(AX3="D",IF(BA3&lt;6,"SI","NO"),IF(AX3="C",IF(BA3&lt;11,"SI","NO"),IF(AX3="A",IF(BA3&lt;21,"SI","NO")))))</f>
        <v>NO</v>
      </c>
      <c r="BE3" s="52" t="s">
        <v>30</v>
      </c>
      <c r="BF3" s="57" t="s">
        <v>45</v>
      </c>
      <c r="BG3" s="57" t="s">
        <v>353</v>
      </c>
      <c r="BH3" s="61">
        <v>41</v>
      </c>
      <c r="BI3" s="25" t="str">
        <f t="shared" ref="BI3:BI27" si="16">IF(BE3="P",IF(BH3&lt;7,"SI","NO"),IF(BE3="D",IF(BH3&lt;11,"SI","NO"),IF(BE3="C",IF(BH3&lt;21,"SI","NO"),IF(BE3="A",IF(BH3&lt;41,"SI","NO")))))</f>
        <v>NO</v>
      </c>
      <c r="BJ3" s="25" t="str">
        <f t="shared" ref="BJ3:BJ27" si="17">IF(BE3="P",IF(BH3&lt;4,"SI","NO"),IF(BE3="D",IF(BH3&lt;6,"SI","NO"),IF(BE3="C",IF(BH3&lt;11,"SI","NO"),IF(BE3="A",IF(BH3&lt;21,"SI","NO")))))</f>
        <v>NO</v>
      </c>
      <c r="BL3" s="52" t="s">
        <v>30</v>
      </c>
      <c r="BM3" s="57" t="s">
        <v>37</v>
      </c>
      <c r="BN3" s="57" t="s">
        <v>290</v>
      </c>
      <c r="BO3" s="61">
        <v>55</v>
      </c>
      <c r="BP3" s="25" t="str">
        <f t="shared" ref="BP3:BP27" si="18">IF(BL3="P",IF(BO3&lt;7,"SI","NO"),IF(BL3="D",IF(BO3&lt;11,"SI","NO"),IF(BL3="C",IF(BO3&lt;21,"SI","NO"),IF(BL3="A",IF(BO3&lt;41,"SI","NO")))))</f>
        <v>NO</v>
      </c>
      <c r="BQ3" s="25" t="str">
        <f t="shared" ref="BQ3:BQ27" si="19">IF(BL3="P",IF(BO3&lt;4,"SI","NO"),IF(BL3="D",IF(BO3&lt;6,"SI","NO"),IF(BL3="C",IF(BO3&lt;11,"SI","NO"),IF(BL3="A",IF(BO3&lt;21,"SI","NO")))))</f>
        <v>NO</v>
      </c>
    </row>
    <row r="4" spans="1:69" s="54" customFormat="1">
      <c r="A4" s="35" t="s">
        <v>30</v>
      </c>
      <c r="B4" s="60" t="s">
        <v>335</v>
      </c>
      <c r="C4" s="33" t="s">
        <v>375</v>
      </c>
      <c r="D4" s="59">
        <v>1</v>
      </c>
      <c r="E4" s="25" t="str">
        <f t="shared" si="0"/>
        <v>SI</v>
      </c>
      <c r="F4" s="25" t="str">
        <f t="shared" si="1"/>
        <v>SI</v>
      </c>
      <c r="H4" s="35" t="s">
        <v>30</v>
      </c>
      <c r="I4" s="32" t="s">
        <v>89</v>
      </c>
      <c r="J4" s="33" t="s">
        <v>348</v>
      </c>
      <c r="K4" s="62">
        <v>1</v>
      </c>
      <c r="L4" s="25" t="str">
        <f t="shared" si="2"/>
        <v>SI</v>
      </c>
      <c r="M4" s="25" t="str">
        <f t="shared" si="3"/>
        <v>SI</v>
      </c>
      <c r="O4" s="35" t="s">
        <v>30</v>
      </c>
      <c r="P4" s="57" t="s">
        <v>66</v>
      </c>
      <c r="Q4" s="57" t="s">
        <v>356</v>
      </c>
      <c r="R4" s="61">
        <v>1</v>
      </c>
      <c r="S4" s="25" t="str">
        <f t="shared" si="4"/>
        <v>SI</v>
      </c>
      <c r="T4" s="25" t="str">
        <f t="shared" si="5"/>
        <v>SI</v>
      </c>
      <c r="V4" s="35" t="s">
        <v>30</v>
      </c>
      <c r="W4" s="57" t="s">
        <v>383</v>
      </c>
      <c r="X4" s="57" t="s">
        <v>338</v>
      </c>
      <c r="Y4" s="61">
        <v>8</v>
      </c>
      <c r="Z4" s="25" t="str">
        <f t="shared" si="6"/>
        <v>NO</v>
      </c>
      <c r="AA4" s="25" t="str">
        <f t="shared" si="7"/>
        <v>NO</v>
      </c>
      <c r="AC4" s="35" t="s">
        <v>30</v>
      </c>
      <c r="AD4" s="57" t="s">
        <v>89</v>
      </c>
      <c r="AE4" s="57" t="s">
        <v>348</v>
      </c>
      <c r="AF4" s="61">
        <v>3</v>
      </c>
      <c r="AG4" s="25" t="str">
        <f t="shared" si="8"/>
        <v>SI</v>
      </c>
      <c r="AH4" s="25" t="str">
        <f t="shared" si="9"/>
        <v>SI</v>
      </c>
      <c r="AJ4" s="35" t="s">
        <v>30</v>
      </c>
      <c r="AK4" s="57" t="s">
        <v>68</v>
      </c>
      <c r="AL4" s="57" t="s">
        <v>370</v>
      </c>
      <c r="AM4" s="61">
        <v>3</v>
      </c>
      <c r="AN4" s="25" t="str">
        <f t="shared" si="10"/>
        <v>SI</v>
      </c>
      <c r="AO4" s="25" t="str">
        <f t="shared" si="11"/>
        <v>SI</v>
      </c>
      <c r="AQ4" s="35" t="s">
        <v>30</v>
      </c>
      <c r="AR4" s="57" t="s">
        <v>70</v>
      </c>
      <c r="AS4" s="57" t="s">
        <v>388</v>
      </c>
      <c r="AT4" s="61">
        <v>8</v>
      </c>
      <c r="AU4" s="25" t="str">
        <f t="shared" si="12"/>
        <v>NO</v>
      </c>
      <c r="AV4" s="25" t="str">
        <f t="shared" si="13"/>
        <v>NO</v>
      </c>
      <c r="AX4" s="35" t="s">
        <v>30</v>
      </c>
      <c r="AY4" s="57" t="s">
        <v>60</v>
      </c>
      <c r="AZ4" s="57" t="s">
        <v>337</v>
      </c>
      <c r="BA4" s="61">
        <v>24</v>
      </c>
      <c r="BB4" s="25" t="str">
        <f t="shared" si="14"/>
        <v>NO</v>
      </c>
      <c r="BC4" s="25" t="str">
        <f t="shared" si="15"/>
        <v>NO</v>
      </c>
      <c r="BE4" s="35" t="s">
        <v>30</v>
      </c>
      <c r="BF4" s="57" t="s">
        <v>60</v>
      </c>
      <c r="BG4" s="57" t="s">
        <v>337</v>
      </c>
      <c r="BH4" s="61">
        <v>9</v>
      </c>
      <c r="BI4" s="25" t="str">
        <f t="shared" si="16"/>
        <v>NO</v>
      </c>
      <c r="BJ4" s="25" t="str">
        <f t="shared" si="17"/>
        <v>NO</v>
      </c>
      <c r="BL4" s="35" t="s">
        <v>30</v>
      </c>
      <c r="BM4" s="57" t="s">
        <v>89</v>
      </c>
      <c r="BN4" s="57" t="s">
        <v>348</v>
      </c>
      <c r="BO4" s="61">
        <v>3</v>
      </c>
      <c r="BP4" s="25" t="str">
        <f t="shared" si="18"/>
        <v>SI</v>
      </c>
      <c r="BQ4" s="25" t="str">
        <f t="shared" si="19"/>
        <v>SI</v>
      </c>
    </row>
    <row r="5" spans="1:69" s="54" customFormat="1">
      <c r="A5" s="53" t="s">
        <v>30</v>
      </c>
      <c r="B5" s="59" t="s">
        <v>100</v>
      </c>
      <c r="C5" s="33" t="s">
        <v>337</v>
      </c>
      <c r="D5" s="59">
        <v>1</v>
      </c>
      <c r="E5" s="25" t="str">
        <f t="shared" si="0"/>
        <v>SI</v>
      </c>
      <c r="F5" s="25" t="str">
        <f t="shared" si="1"/>
        <v>SI</v>
      </c>
      <c r="H5" s="53" t="s">
        <v>30</v>
      </c>
      <c r="I5" s="32" t="s">
        <v>83</v>
      </c>
      <c r="J5" s="33" t="s">
        <v>334</v>
      </c>
      <c r="K5" s="62">
        <v>1</v>
      </c>
      <c r="L5" s="25" t="str">
        <f t="shared" si="2"/>
        <v>SI</v>
      </c>
      <c r="M5" s="25" t="str">
        <f t="shared" si="3"/>
        <v>SI</v>
      </c>
      <c r="O5" s="53" t="s">
        <v>30</v>
      </c>
      <c r="P5" s="57" t="s">
        <v>88</v>
      </c>
      <c r="Q5" s="57" t="s">
        <v>356</v>
      </c>
      <c r="R5" s="61">
        <v>1</v>
      </c>
      <c r="S5" s="25" t="str">
        <f t="shared" si="4"/>
        <v>SI</v>
      </c>
      <c r="T5" s="25" t="str">
        <f t="shared" si="5"/>
        <v>SI</v>
      </c>
      <c r="V5" s="53" t="s">
        <v>30</v>
      </c>
      <c r="W5" s="57" t="s">
        <v>67</v>
      </c>
      <c r="X5" s="57" t="s">
        <v>350</v>
      </c>
      <c r="Y5" s="61">
        <v>1</v>
      </c>
      <c r="Z5" s="25" t="str">
        <f t="shared" si="6"/>
        <v>SI</v>
      </c>
      <c r="AA5" s="25" t="str">
        <f t="shared" si="7"/>
        <v>SI</v>
      </c>
      <c r="AC5" s="53" t="s">
        <v>30</v>
      </c>
      <c r="AD5" s="57" t="s">
        <v>62</v>
      </c>
      <c r="AE5" s="57" t="s">
        <v>298</v>
      </c>
      <c r="AF5" s="61">
        <v>5</v>
      </c>
      <c r="AG5" s="25" t="str">
        <f t="shared" si="8"/>
        <v>SI</v>
      </c>
      <c r="AH5" s="25" t="str">
        <f t="shared" si="9"/>
        <v>NO</v>
      </c>
      <c r="AJ5" s="53" t="s">
        <v>30</v>
      </c>
      <c r="AK5" s="57" t="s">
        <v>70</v>
      </c>
      <c r="AL5" s="57" t="s">
        <v>388</v>
      </c>
      <c r="AM5" s="61">
        <v>3</v>
      </c>
      <c r="AN5" s="25" t="str">
        <f t="shared" si="10"/>
        <v>SI</v>
      </c>
      <c r="AO5" s="25" t="str">
        <f t="shared" si="11"/>
        <v>SI</v>
      </c>
      <c r="AQ5" s="53" t="s">
        <v>30</v>
      </c>
      <c r="AR5" s="57" t="s">
        <v>103</v>
      </c>
      <c r="AS5" s="57" t="s">
        <v>377</v>
      </c>
      <c r="AT5" s="61">
        <v>1</v>
      </c>
      <c r="AU5" s="25" t="str">
        <f t="shared" si="12"/>
        <v>SI</v>
      </c>
      <c r="AV5" s="25" t="str">
        <f t="shared" si="13"/>
        <v>SI</v>
      </c>
      <c r="AX5" s="53" t="s">
        <v>30</v>
      </c>
      <c r="AY5" s="57" t="s">
        <v>437</v>
      </c>
      <c r="AZ5" s="57" t="s">
        <v>388</v>
      </c>
      <c r="BA5" s="61">
        <v>1</v>
      </c>
      <c r="BB5" s="25" t="str">
        <f t="shared" si="14"/>
        <v>SI</v>
      </c>
      <c r="BC5" s="25" t="str">
        <f t="shared" si="15"/>
        <v>SI</v>
      </c>
      <c r="BE5" s="53" t="s">
        <v>30</v>
      </c>
      <c r="BF5" s="57" t="s">
        <v>68</v>
      </c>
      <c r="BG5" s="57" t="s">
        <v>370</v>
      </c>
      <c r="BH5" s="61">
        <v>11</v>
      </c>
      <c r="BI5" s="25" t="str">
        <f t="shared" si="16"/>
        <v>NO</v>
      </c>
      <c r="BJ5" s="25" t="str">
        <f t="shared" si="17"/>
        <v>NO</v>
      </c>
      <c r="BL5" s="55" t="s">
        <v>30</v>
      </c>
      <c r="BM5" s="57" t="s">
        <v>62</v>
      </c>
      <c r="BN5" s="57" t="s">
        <v>298</v>
      </c>
      <c r="BO5" s="61">
        <v>10</v>
      </c>
      <c r="BP5" s="25" t="str">
        <f t="shared" si="18"/>
        <v>NO</v>
      </c>
      <c r="BQ5" s="25" t="str">
        <f t="shared" si="19"/>
        <v>NO</v>
      </c>
    </row>
    <row r="6" spans="1:69" s="54" customFormat="1">
      <c r="A6" s="48" t="s">
        <v>101</v>
      </c>
      <c r="B6" s="88" t="s">
        <v>135</v>
      </c>
      <c r="C6" s="42" t="s">
        <v>287</v>
      </c>
      <c r="D6" s="88">
        <v>3</v>
      </c>
      <c r="E6" s="43" t="str">
        <f t="shared" si="0"/>
        <v>SI</v>
      </c>
      <c r="F6" s="43" t="str">
        <f t="shared" si="1"/>
        <v>SI</v>
      </c>
      <c r="H6" s="54" t="s">
        <v>101</v>
      </c>
      <c r="I6" s="32" t="s">
        <v>114</v>
      </c>
      <c r="J6" s="33" t="s">
        <v>353</v>
      </c>
      <c r="K6" s="62">
        <v>6</v>
      </c>
      <c r="L6" s="25" t="str">
        <f t="shared" si="2"/>
        <v>SI</v>
      </c>
      <c r="M6" s="25" t="str">
        <f t="shared" si="3"/>
        <v>NO</v>
      </c>
      <c r="O6" s="54" t="s">
        <v>101</v>
      </c>
      <c r="P6" s="57" t="s">
        <v>130</v>
      </c>
      <c r="Q6" s="57" t="s">
        <v>356</v>
      </c>
      <c r="R6" s="61">
        <v>25</v>
      </c>
      <c r="S6" s="25" t="str">
        <f t="shared" si="4"/>
        <v>NO</v>
      </c>
      <c r="T6" s="25" t="str">
        <f t="shared" si="5"/>
        <v>NO</v>
      </c>
      <c r="V6" s="54" t="s">
        <v>101</v>
      </c>
      <c r="W6" s="57" t="s">
        <v>129</v>
      </c>
      <c r="X6" s="57" t="s">
        <v>356</v>
      </c>
      <c r="Y6" s="61">
        <v>7</v>
      </c>
      <c r="Z6" s="25" t="str">
        <f t="shared" si="6"/>
        <v>SI</v>
      </c>
      <c r="AA6" s="25" t="str">
        <f t="shared" si="7"/>
        <v>NO</v>
      </c>
      <c r="AC6" s="54" t="s">
        <v>101</v>
      </c>
      <c r="AD6" s="57" t="s">
        <v>102</v>
      </c>
      <c r="AE6" s="57" t="s">
        <v>350</v>
      </c>
      <c r="AF6" s="61">
        <v>13</v>
      </c>
      <c r="AG6" s="25" t="str">
        <f t="shared" si="8"/>
        <v>NO</v>
      </c>
      <c r="AH6" s="25" t="str">
        <f t="shared" si="9"/>
        <v>NO</v>
      </c>
      <c r="AJ6" s="54" t="s">
        <v>101</v>
      </c>
      <c r="AK6" s="57" t="s">
        <v>133</v>
      </c>
      <c r="AL6" s="57" t="s">
        <v>353</v>
      </c>
      <c r="AM6" s="61">
        <v>4</v>
      </c>
      <c r="AN6" s="25" t="str">
        <f t="shared" si="10"/>
        <v>SI</v>
      </c>
      <c r="AO6" s="25" t="str">
        <f t="shared" si="11"/>
        <v>SI</v>
      </c>
      <c r="AQ6" s="54" t="s">
        <v>101</v>
      </c>
      <c r="AR6" s="57" t="s">
        <v>114</v>
      </c>
      <c r="AS6" s="57" t="s">
        <v>353</v>
      </c>
      <c r="AT6" s="61">
        <v>6</v>
      </c>
      <c r="AU6" s="25" t="str">
        <f t="shared" si="12"/>
        <v>SI</v>
      </c>
      <c r="AV6" s="25" t="str">
        <f t="shared" si="13"/>
        <v>NO</v>
      </c>
      <c r="AX6" s="54" t="s">
        <v>101</v>
      </c>
      <c r="AY6" s="57" t="s">
        <v>108</v>
      </c>
      <c r="AZ6" s="57" t="s">
        <v>366</v>
      </c>
      <c r="BA6" s="61">
        <v>18</v>
      </c>
      <c r="BB6" s="25" t="str">
        <f t="shared" si="14"/>
        <v>NO</v>
      </c>
      <c r="BC6" s="25" t="str">
        <f t="shared" si="15"/>
        <v>NO</v>
      </c>
      <c r="BE6" s="54" t="s">
        <v>101</v>
      </c>
      <c r="BF6" s="57" t="s">
        <v>107</v>
      </c>
      <c r="BG6" s="57" t="s">
        <v>334</v>
      </c>
      <c r="BH6" s="61">
        <v>29</v>
      </c>
      <c r="BI6" s="25" t="str">
        <f t="shared" si="16"/>
        <v>NO</v>
      </c>
      <c r="BJ6" s="25" t="str">
        <f t="shared" si="17"/>
        <v>NO</v>
      </c>
      <c r="BL6" s="54" t="s">
        <v>101</v>
      </c>
      <c r="BM6" s="57" t="s">
        <v>117</v>
      </c>
      <c r="BN6" s="57" t="s">
        <v>353</v>
      </c>
      <c r="BO6" s="61">
        <v>30</v>
      </c>
      <c r="BP6" s="25" t="str">
        <f t="shared" si="18"/>
        <v>NO</v>
      </c>
      <c r="BQ6" s="25" t="str">
        <f t="shared" si="19"/>
        <v>NO</v>
      </c>
    </row>
    <row r="7" spans="1:69" s="54" customFormat="1">
      <c r="A7" s="54" t="s">
        <v>101</v>
      </c>
      <c r="B7" s="60" t="s">
        <v>106</v>
      </c>
      <c r="C7" s="33" t="s">
        <v>290</v>
      </c>
      <c r="D7" s="59">
        <v>26</v>
      </c>
      <c r="E7" s="25" t="str">
        <f t="shared" si="0"/>
        <v>NO</v>
      </c>
      <c r="F7" s="25" t="str">
        <f t="shared" si="1"/>
        <v>NO</v>
      </c>
      <c r="H7" s="54" t="s">
        <v>101</v>
      </c>
      <c r="I7" s="32" t="s">
        <v>110</v>
      </c>
      <c r="J7" s="33" t="s">
        <v>334</v>
      </c>
      <c r="K7" s="62">
        <v>10</v>
      </c>
      <c r="L7" s="25" t="str">
        <f t="shared" si="2"/>
        <v>SI</v>
      </c>
      <c r="M7" s="25" t="str">
        <f t="shared" si="3"/>
        <v>NO</v>
      </c>
      <c r="O7" s="48" t="s">
        <v>101</v>
      </c>
      <c r="P7" s="64" t="s">
        <v>131</v>
      </c>
      <c r="Q7" s="64" t="s">
        <v>290</v>
      </c>
      <c r="R7" s="65">
        <v>1</v>
      </c>
      <c r="S7" s="43" t="str">
        <f t="shared" si="4"/>
        <v>SI</v>
      </c>
      <c r="T7" s="43" t="str">
        <f t="shared" si="5"/>
        <v>SI</v>
      </c>
      <c r="V7" s="54" t="s">
        <v>101</v>
      </c>
      <c r="W7" s="57" t="s">
        <v>148</v>
      </c>
      <c r="X7" s="57" t="s">
        <v>366</v>
      </c>
      <c r="Y7" s="61">
        <v>1</v>
      </c>
      <c r="Z7" s="25" t="str">
        <f t="shared" si="6"/>
        <v>SI</v>
      </c>
      <c r="AA7" s="25" t="str">
        <f t="shared" si="7"/>
        <v>SI</v>
      </c>
      <c r="AC7" s="54" t="s">
        <v>101</v>
      </c>
      <c r="AD7" s="57" t="s">
        <v>129</v>
      </c>
      <c r="AE7" s="57" t="s">
        <v>356</v>
      </c>
      <c r="AF7" s="61">
        <v>12</v>
      </c>
      <c r="AG7" s="25" t="str">
        <f t="shared" si="8"/>
        <v>NO</v>
      </c>
      <c r="AH7" s="25" t="str">
        <f t="shared" si="9"/>
        <v>NO</v>
      </c>
      <c r="AJ7" s="54" t="s">
        <v>101</v>
      </c>
      <c r="AK7" s="57" t="s">
        <v>169</v>
      </c>
      <c r="AL7" s="57" t="s">
        <v>350</v>
      </c>
      <c r="AM7" s="61">
        <v>5</v>
      </c>
      <c r="AN7" s="25" t="str">
        <f t="shared" si="10"/>
        <v>SI</v>
      </c>
      <c r="AO7" s="25" t="str">
        <f t="shared" si="11"/>
        <v>SI</v>
      </c>
      <c r="AR7" s="57"/>
      <c r="AS7" s="57"/>
      <c r="AT7" s="61"/>
      <c r="AU7" s="25"/>
      <c r="AV7" s="25"/>
      <c r="AX7" s="54" t="s">
        <v>101</v>
      </c>
      <c r="AY7" s="57" t="s">
        <v>115</v>
      </c>
      <c r="AZ7" s="57" t="s">
        <v>337</v>
      </c>
      <c r="BA7" s="61">
        <v>20</v>
      </c>
      <c r="BB7" s="25" t="str">
        <f t="shared" si="14"/>
        <v>NO</v>
      </c>
      <c r="BC7" s="25" t="str">
        <f t="shared" si="15"/>
        <v>NO</v>
      </c>
      <c r="BE7" s="54" t="s">
        <v>101</v>
      </c>
      <c r="BF7" s="57" t="s">
        <v>110</v>
      </c>
      <c r="BG7" s="57" t="s">
        <v>334</v>
      </c>
      <c r="BH7" s="61">
        <v>10</v>
      </c>
      <c r="BI7" s="25" t="str">
        <f t="shared" si="16"/>
        <v>SI</v>
      </c>
      <c r="BJ7" s="25" t="str">
        <f t="shared" si="17"/>
        <v>NO</v>
      </c>
      <c r="BL7" s="54" t="s">
        <v>101</v>
      </c>
      <c r="BM7" s="57" t="s">
        <v>105</v>
      </c>
      <c r="BN7" s="57" t="s">
        <v>377</v>
      </c>
      <c r="BO7" s="61">
        <v>11</v>
      </c>
      <c r="BP7" s="25" t="str">
        <f t="shared" si="18"/>
        <v>NO</v>
      </c>
      <c r="BQ7" s="25" t="str">
        <f t="shared" si="19"/>
        <v>NO</v>
      </c>
    </row>
    <row r="8" spans="1:69" s="54" customFormat="1">
      <c r="A8" s="54" t="s">
        <v>101</v>
      </c>
      <c r="B8" s="60" t="s">
        <v>133</v>
      </c>
      <c r="C8" s="33" t="s">
        <v>353</v>
      </c>
      <c r="D8" s="59">
        <v>6</v>
      </c>
      <c r="E8" s="25" t="str">
        <f t="shared" si="0"/>
        <v>SI</v>
      </c>
      <c r="F8" s="25" t="str">
        <f t="shared" si="1"/>
        <v>NO</v>
      </c>
      <c r="H8" s="54" t="s">
        <v>101</v>
      </c>
      <c r="I8" s="32" t="s">
        <v>386</v>
      </c>
      <c r="J8" s="33" t="s">
        <v>356</v>
      </c>
      <c r="K8" s="62">
        <v>1</v>
      </c>
      <c r="L8" s="25" t="str">
        <f t="shared" si="2"/>
        <v>SI</v>
      </c>
      <c r="M8" s="25" t="str">
        <f t="shared" si="3"/>
        <v>SI</v>
      </c>
      <c r="O8" s="54" t="s">
        <v>101</v>
      </c>
      <c r="P8" s="57" t="s">
        <v>143</v>
      </c>
      <c r="Q8" s="57" t="s">
        <v>353</v>
      </c>
      <c r="R8" s="61">
        <v>1</v>
      </c>
      <c r="S8" s="25" t="str">
        <f t="shared" si="4"/>
        <v>SI</v>
      </c>
      <c r="T8" s="25" t="str">
        <f t="shared" si="5"/>
        <v>SI</v>
      </c>
      <c r="V8" s="54" t="s">
        <v>101</v>
      </c>
      <c r="W8" s="57" t="s">
        <v>137</v>
      </c>
      <c r="X8" s="57" t="s">
        <v>338</v>
      </c>
      <c r="Y8" s="61">
        <v>5</v>
      </c>
      <c r="Z8" s="25" t="str">
        <f t="shared" si="6"/>
        <v>SI</v>
      </c>
      <c r="AA8" s="25" t="str">
        <f t="shared" si="7"/>
        <v>SI</v>
      </c>
      <c r="AC8" s="54" t="s">
        <v>101</v>
      </c>
      <c r="AD8" s="57" t="s">
        <v>81</v>
      </c>
      <c r="AE8" s="57" t="s">
        <v>365</v>
      </c>
      <c r="AF8" s="61">
        <v>13</v>
      </c>
      <c r="AG8" s="25" t="str">
        <f t="shared" si="8"/>
        <v>NO</v>
      </c>
      <c r="AH8" s="25" t="str">
        <f t="shared" si="9"/>
        <v>NO</v>
      </c>
      <c r="AJ8" s="54" t="s">
        <v>101</v>
      </c>
      <c r="AK8" s="57" t="s">
        <v>147</v>
      </c>
      <c r="AL8" s="57" t="s">
        <v>344</v>
      </c>
      <c r="AM8" s="61">
        <v>3</v>
      </c>
      <c r="AN8" s="25" t="str">
        <f t="shared" si="10"/>
        <v>SI</v>
      </c>
      <c r="AO8" s="25" t="str">
        <f t="shared" si="11"/>
        <v>SI</v>
      </c>
      <c r="AQ8" s="54" t="s">
        <v>101</v>
      </c>
      <c r="AR8" s="57" t="s">
        <v>106</v>
      </c>
      <c r="AS8" s="57" t="s">
        <v>290</v>
      </c>
      <c r="AT8" s="61">
        <v>25</v>
      </c>
      <c r="AU8" s="25" t="str">
        <f t="shared" si="12"/>
        <v>NO</v>
      </c>
      <c r="AV8" s="25" t="str">
        <f t="shared" si="13"/>
        <v>NO</v>
      </c>
      <c r="AX8" s="54" t="s">
        <v>101</v>
      </c>
      <c r="AY8" s="57" t="s">
        <v>130</v>
      </c>
      <c r="AZ8" s="57" t="s">
        <v>356</v>
      </c>
      <c r="BA8" s="61">
        <v>38</v>
      </c>
      <c r="BB8" s="25" t="str">
        <f t="shared" si="14"/>
        <v>NO</v>
      </c>
      <c r="BC8" s="25" t="str">
        <f t="shared" si="15"/>
        <v>NO</v>
      </c>
      <c r="BE8" s="54" t="s">
        <v>101</v>
      </c>
      <c r="BF8" s="57" t="s">
        <v>108</v>
      </c>
      <c r="BG8" s="57" t="s">
        <v>366</v>
      </c>
      <c r="BH8" s="61">
        <v>8</v>
      </c>
      <c r="BI8" s="25" t="str">
        <f t="shared" si="16"/>
        <v>SI</v>
      </c>
      <c r="BJ8" s="25" t="str">
        <f t="shared" si="17"/>
        <v>NO</v>
      </c>
      <c r="BL8" s="54" t="s">
        <v>101</v>
      </c>
      <c r="BM8" s="57" t="s">
        <v>131</v>
      </c>
      <c r="BN8" s="57" t="s">
        <v>290</v>
      </c>
      <c r="BO8" s="61">
        <v>1</v>
      </c>
      <c r="BP8" s="25" t="str">
        <f t="shared" si="18"/>
        <v>SI</v>
      </c>
      <c r="BQ8" s="25" t="str">
        <f t="shared" si="19"/>
        <v>SI</v>
      </c>
    </row>
    <row r="9" spans="1:69" s="54" customFormat="1">
      <c r="A9" s="54" t="s">
        <v>101</v>
      </c>
      <c r="B9" s="60" t="s">
        <v>428</v>
      </c>
      <c r="C9" s="33" t="s">
        <v>375</v>
      </c>
      <c r="D9" s="59">
        <v>1</v>
      </c>
      <c r="E9" s="25" t="str">
        <f t="shared" si="0"/>
        <v>SI</v>
      </c>
      <c r="F9" s="25" t="str">
        <f t="shared" si="1"/>
        <v>SI</v>
      </c>
      <c r="H9" s="54" t="s">
        <v>101</v>
      </c>
      <c r="I9" s="32" t="s">
        <v>154</v>
      </c>
      <c r="J9" s="33" t="s">
        <v>338</v>
      </c>
      <c r="K9" s="62">
        <v>4</v>
      </c>
      <c r="L9" s="25" t="str">
        <f t="shared" si="2"/>
        <v>SI</v>
      </c>
      <c r="M9" s="25" t="str">
        <f t="shared" si="3"/>
        <v>SI</v>
      </c>
      <c r="O9" s="54" t="s">
        <v>101</v>
      </c>
      <c r="P9" s="57" t="s">
        <v>123</v>
      </c>
      <c r="Q9" s="57" t="s">
        <v>356</v>
      </c>
      <c r="R9" s="61">
        <v>20</v>
      </c>
      <c r="S9" s="25" t="str">
        <f t="shared" si="4"/>
        <v>NO</v>
      </c>
      <c r="T9" s="25" t="str">
        <f t="shared" si="5"/>
        <v>NO</v>
      </c>
      <c r="V9" s="54" t="s">
        <v>101</v>
      </c>
      <c r="W9" s="57" t="s">
        <v>179</v>
      </c>
      <c r="X9" s="57" t="s">
        <v>350</v>
      </c>
      <c r="Y9" s="61">
        <v>3</v>
      </c>
      <c r="Z9" s="25" t="str">
        <f t="shared" si="6"/>
        <v>SI</v>
      </c>
      <c r="AA9" s="25" t="str">
        <f t="shared" si="7"/>
        <v>SI</v>
      </c>
      <c r="AC9" s="54" t="s">
        <v>101</v>
      </c>
      <c r="AD9" s="57" t="s">
        <v>135</v>
      </c>
      <c r="AE9" s="57" t="s">
        <v>287</v>
      </c>
      <c r="AF9" s="61">
        <v>5</v>
      </c>
      <c r="AG9" s="25" t="str">
        <f t="shared" si="8"/>
        <v>SI</v>
      </c>
      <c r="AH9" s="25" t="str">
        <f t="shared" si="9"/>
        <v>SI</v>
      </c>
      <c r="AJ9" s="54" t="s">
        <v>101</v>
      </c>
      <c r="AK9" s="57" t="s">
        <v>158</v>
      </c>
      <c r="AL9" s="57" t="s">
        <v>338</v>
      </c>
      <c r="AM9" s="61">
        <v>3</v>
      </c>
      <c r="AN9" s="25" t="str">
        <f t="shared" si="10"/>
        <v>SI</v>
      </c>
      <c r="AO9" s="25" t="str">
        <f t="shared" si="11"/>
        <v>SI</v>
      </c>
      <c r="AQ9" s="54" t="s">
        <v>101</v>
      </c>
      <c r="AR9" s="57" t="s">
        <v>122</v>
      </c>
      <c r="AS9" s="57" t="s">
        <v>287</v>
      </c>
      <c r="AT9" s="61">
        <v>3</v>
      </c>
      <c r="AU9" s="25" t="str">
        <f t="shared" si="12"/>
        <v>SI</v>
      </c>
      <c r="AV9" s="25" t="str">
        <f t="shared" si="13"/>
        <v>SI</v>
      </c>
      <c r="AX9" s="54" t="s">
        <v>101</v>
      </c>
      <c r="AY9" s="57" t="s">
        <v>123</v>
      </c>
      <c r="AZ9" s="57" t="s">
        <v>356</v>
      </c>
      <c r="BA9" s="61">
        <v>18</v>
      </c>
      <c r="BB9" s="25" t="str">
        <f t="shared" si="14"/>
        <v>NO</v>
      </c>
      <c r="BC9" s="25" t="str">
        <f t="shared" si="15"/>
        <v>NO</v>
      </c>
      <c r="BE9" s="54" t="s">
        <v>101</v>
      </c>
      <c r="BF9" s="57" t="s">
        <v>120</v>
      </c>
      <c r="BG9" s="57" t="s">
        <v>334</v>
      </c>
      <c r="BH9" s="61">
        <v>14</v>
      </c>
      <c r="BI9" s="25" t="str">
        <f t="shared" si="16"/>
        <v>NO</v>
      </c>
      <c r="BJ9" s="25" t="str">
        <f t="shared" si="17"/>
        <v>NO</v>
      </c>
      <c r="BL9" s="54" t="s">
        <v>101</v>
      </c>
      <c r="BM9" s="57" t="s">
        <v>140</v>
      </c>
      <c r="BN9" s="57" t="s">
        <v>365</v>
      </c>
      <c r="BO9" s="61">
        <v>1</v>
      </c>
      <c r="BP9" s="25" t="str">
        <f t="shared" si="18"/>
        <v>SI</v>
      </c>
      <c r="BQ9" s="25" t="str">
        <f t="shared" si="19"/>
        <v>SI</v>
      </c>
    </row>
    <row r="10" spans="1:69" s="54" customFormat="1">
      <c r="A10" s="54" t="s">
        <v>101</v>
      </c>
      <c r="B10" s="60" t="s">
        <v>230</v>
      </c>
      <c r="C10" s="33" t="s">
        <v>298</v>
      </c>
      <c r="D10" s="59">
        <v>1</v>
      </c>
      <c r="E10" s="25" t="str">
        <f t="shared" si="0"/>
        <v>SI</v>
      </c>
      <c r="F10" s="25" t="str">
        <f t="shared" si="1"/>
        <v>SI</v>
      </c>
      <c r="H10" s="48" t="s">
        <v>101</v>
      </c>
      <c r="I10" s="41" t="s">
        <v>225</v>
      </c>
      <c r="J10" s="42" t="s">
        <v>290</v>
      </c>
      <c r="K10" s="86">
        <v>2</v>
      </c>
      <c r="L10" s="43" t="str">
        <f t="shared" si="2"/>
        <v>SI</v>
      </c>
      <c r="M10" s="43" t="str">
        <f t="shared" si="3"/>
        <v>SI</v>
      </c>
      <c r="O10" s="54" t="s">
        <v>101</v>
      </c>
      <c r="P10" s="57" t="s">
        <v>159</v>
      </c>
      <c r="Q10" s="57" t="s">
        <v>350</v>
      </c>
      <c r="R10" s="61">
        <v>1</v>
      </c>
      <c r="S10" s="25" t="str">
        <f t="shared" si="4"/>
        <v>SI</v>
      </c>
      <c r="T10" s="25" t="str">
        <f t="shared" si="5"/>
        <v>SI</v>
      </c>
      <c r="V10" s="54" t="s">
        <v>101</v>
      </c>
      <c r="W10" s="57" t="s">
        <v>154</v>
      </c>
      <c r="X10" s="57" t="s">
        <v>338</v>
      </c>
      <c r="Y10" s="61">
        <v>1</v>
      </c>
      <c r="Z10" s="25" t="str">
        <f t="shared" si="6"/>
        <v>SI</v>
      </c>
      <c r="AA10" s="25" t="str">
        <f t="shared" si="7"/>
        <v>SI</v>
      </c>
      <c r="AC10" s="54" t="s">
        <v>101</v>
      </c>
      <c r="AD10" s="57" t="s">
        <v>146</v>
      </c>
      <c r="AE10" s="57" t="s">
        <v>298</v>
      </c>
      <c r="AF10" s="61">
        <v>3</v>
      </c>
      <c r="AG10" s="25" t="str">
        <f t="shared" si="8"/>
        <v>SI</v>
      </c>
      <c r="AH10" s="25" t="str">
        <f t="shared" si="9"/>
        <v>SI</v>
      </c>
      <c r="AJ10" s="54" t="s">
        <v>101</v>
      </c>
      <c r="AK10" s="57" t="s">
        <v>162</v>
      </c>
      <c r="AL10" s="57" t="s">
        <v>307</v>
      </c>
      <c r="AM10" s="61">
        <v>1</v>
      </c>
      <c r="AN10" s="25" t="str">
        <f t="shared" si="10"/>
        <v>SI</v>
      </c>
      <c r="AO10" s="25" t="str">
        <f t="shared" si="11"/>
        <v>SI</v>
      </c>
      <c r="AQ10" s="54" t="s">
        <v>101</v>
      </c>
      <c r="AR10" s="57" t="s">
        <v>145</v>
      </c>
      <c r="AS10" s="57" t="s">
        <v>325</v>
      </c>
      <c r="AT10" s="61">
        <v>10</v>
      </c>
      <c r="AU10" s="25" t="str">
        <f t="shared" si="12"/>
        <v>SI</v>
      </c>
      <c r="AV10" s="25" t="str">
        <f t="shared" si="13"/>
        <v>NO</v>
      </c>
      <c r="AX10" s="54" t="s">
        <v>101</v>
      </c>
      <c r="AY10" s="57" t="s">
        <v>198</v>
      </c>
      <c r="AZ10" s="57" t="s">
        <v>344</v>
      </c>
      <c r="BA10" s="61">
        <v>6</v>
      </c>
      <c r="BB10" s="25" t="str">
        <f t="shared" si="14"/>
        <v>SI</v>
      </c>
      <c r="BC10" s="25" t="str">
        <f t="shared" si="15"/>
        <v>NO</v>
      </c>
      <c r="BE10" s="54" t="s">
        <v>101</v>
      </c>
      <c r="BF10" s="57" t="s">
        <v>140</v>
      </c>
      <c r="BG10" s="57" t="s">
        <v>365</v>
      </c>
      <c r="BH10" s="61">
        <v>4</v>
      </c>
      <c r="BI10" s="25" t="str">
        <f t="shared" si="16"/>
        <v>SI</v>
      </c>
      <c r="BJ10" s="25" t="str">
        <f t="shared" si="17"/>
        <v>SI</v>
      </c>
      <c r="BL10" s="54" t="s">
        <v>101</v>
      </c>
      <c r="BM10" s="57" t="s">
        <v>53</v>
      </c>
      <c r="BN10" s="57" t="s">
        <v>298</v>
      </c>
      <c r="BO10" s="61">
        <v>8</v>
      </c>
      <c r="BP10" s="25" t="str">
        <f t="shared" si="18"/>
        <v>SI</v>
      </c>
      <c r="BQ10" s="25" t="str">
        <f t="shared" si="19"/>
        <v>NO</v>
      </c>
    </row>
    <row r="11" spans="1:69" s="54" customFormat="1">
      <c r="A11" s="54" t="s">
        <v>101</v>
      </c>
      <c r="B11" s="60" t="s">
        <v>115</v>
      </c>
      <c r="C11" s="33" t="s">
        <v>337</v>
      </c>
      <c r="D11" s="59">
        <v>10</v>
      </c>
      <c r="E11" s="25" t="str">
        <f t="shared" si="0"/>
        <v>SI</v>
      </c>
      <c r="F11" s="25" t="str">
        <f t="shared" si="1"/>
        <v>NO</v>
      </c>
      <c r="H11" s="54" t="s">
        <v>101</v>
      </c>
      <c r="I11" s="32" t="s">
        <v>172</v>
      </c>
      <c r="J11" s="33" t="s">
        <v>344</v>
      </c>
      <c r="K11" s="62">
        <v>4</v>
      </c>
      <c r="L11" s="25" t="str">
        <f t="shared" si="2"/>
        <v>SI</v>
      </c>
      <c r="M11" s="25" t="str">
        <f t="shared" si="3"/>
        <v>SI</v>
      </c>
      <c r="O11" s="54" t="s">
        <v>101</v>
      </c>
      <c r="P11" s="57" t="s">
        <v>193</v>
      </c>
      <c r="Q11" s="57" t="s">
        <v>353</v>
      </c>
      <c r="R11" s="61">
        <v>9</v>
      </c>
      <c r="S11" s="25" t="str">
        <f t="shared" si="4"/>
        <v>SI</v>
      </c>
      <c r="T11" s="25" t="str">
        <f t="shared" si="5"/>
        <v>NO</v>
      </c>
      <c r="V11" s="54" t="s">
        <v>101</v>
      </c>
      <c r="W11" s="57" t="s">
        <v>193</v>
      </c>
      <c r="X11" s="57" t="s">
        <v>353</v>
      </c>
      <c r="Y11" s="61">
        <v>20</v>
      </c>
      <c r="Z11" s="25" t="str">
        <f t="shared" si="6"/>
        <v>NO</v>
      </c>
      <c r="AA11" s="25" t="str">
        <f t="shared" si="7"/>
        <v>NO</v>
      </c>
      <c r="AC11" s="54" t="s">
        <v>101</v>
      </c>
      <c r="AD11" s="57" t="s">
        <v>185</v>
      </c>
      <c r="AE11" s="57" t="s">
        <v>356</v>
      </c>
      <c r="AF11" s="61">
        <v>2</v>
      </c>
      <c r="AG11" s="25" t="str">
        <f t="shared" si="8"/>
        <v>SI</v>
      </c>
      <c r="AH11" s="25" t="str">
        <f t="shared" si="9"/>
        <v>SI</v>
      </c>
      <c r="AJ11" s="54" t="s">
        <v>101</v>
      </c>
      <c r="AK11" s="57" t="s">
        <v>157</v>
      </c>
      <c r="AL11" s="57" t="s">
        <v>337</v>
      </c>
      <c r="AM11" s="61">
        <v>5</v>
      </c>
      <c r="AN11" s="25" t="str">
        <f t="shared" si="10"/>
        <v>SI</v>
      </c>
      <c r="AO11" s="25" t="str">
        <f t="shared" si="11"/>
        <v>SI</v>
      </c>
      <c r="AQ11" s="54" t="s">
        <v>101</v>
      </c>
      <c r="AR11" s="57" t="s">
        <v>137</v>
      </c>
      <c r="AS11" s="57" t="s">
        <v>338</v>
      </c>
      <c r="AT11" s="61">
        <v>4</v>
      </c>
      <c r="AU11" s="25" t="str">
        <f t="shared" si="12"/>
        <v>SI</v>
      </c>
      <c r="AV11" s="25" t="str">
        <f t="shared" si="13"/>
        <v>SI</v>
      </c>
      <c r="AX11" s="54" t="s">
        <v>101</v>
      </c>
      <c r="AY11" s="57" t="s">
        <v>142</v>
      </c>
      <c r="AZ11" s="57" t="s">
        <v>377</v>
      </c>
      <c r="BA11" s="61">
        <v>1</v>
      </c>
      <c r="BB11" s="25" t="str">
        <f t="shared" si="14"/>
        <v>SI</v>
      </c>
      <c r="BC11" s="25" t="str">
        <f t="shared" si="15"/>
        <v>SI</v>
      </c>
      <c r="BE11" s="54" t="s">
        <v>101</v>
      </c>
      <c r="BF11" s="57" t="s">
        <v>169</v>
      </c>
      <c r="BG11" s="57" t="s">
        <v>350</v>
      </c>
      <c r="BH11" s="61">
        <v>5</v>
      </c>
      <c r="BI11" s="25" t="str">
        <f t="shared" si="16"/>
        <v>SI</v>
      </c>
      <c r="BJ11" s="25" t="str">
        <f t="shared" si="17"/>
        <v>SI</v>
      </c>
      <c r="BL11" s="54" t="s">
        <v>101</v>
      </c>
      <c r="BM11" s="57" t="s">
        <v>152</v>
      </c>
      <c r="BN11" s="57" t="s">
        <v>338</v>
      </c>
      <c r="BO11" s="61">
        <v>20</v>
      </c>
      <c r="BP11" s="25" t="str">
        <f t="shared" si="18"/>
        <v>NO</v>
      </c>
      <c r="BQ11" s="25" t="str">
        <f t="shared" si="19"/>
        <v>NO</v>
      </c>
    </row>
    <row r="12" spans="1:69" s="54" customFormat="1">
      <c r="A12" s="54" t="s">
        <v>101</v>
      </c>
      <c r="B12" s="60" t="s">
        <v>173</v>
      </c>
      <c r="C12" s="33" t="s">
        <v>298</v>
      </c>
      <c r="D12" s="59">
        <v>1</v>
      </c>
      <c r="E12" s="25" t="str">
        <f t="shared" si="0"/>
        <v>SI</v>
      </c>
      <c r="F12" s="25" t="str">
        <f t="shared" si="1"/>
        <v>SI</v>
      </c>
      <c r="H12" s="54" t="s">
        <v>101</v>
      </c>
      <c r="I12" s="32" t="s">
        <v>430</v>
      </c>
      <c r="J12" s="33" t="s">
        <v>287</v>
      </c>
      <c r="K12" s="62">
        <v>3</v>
      </c>
      <c r="L12" s="25" t="str">
        <f t="shared" si="2"/>
        <v>SI</v>
      </c>
      <c r="M12" s="25" t="str">
        <f t="shared" si="3"/>
        <v>SI</v>
      </c>
      <c r="O12" s="54" t="s">
        <v>101</v>
      </c>
      <c r="P12" s="57" t="s">
        <v>431</v>
      </c>
      <c r="Q12" s="57" t="s">
        <v>365</v>
      </c>
      <c r="R12" s="61">
        <v>1</v>
      </c>
      <c r="S12" s="25" t="str">
        <f t="shared" si="4"/>
        <v>SI</v>
      </c>
      <c r="T12" s="25" t="str">
        <f t="shared" si="5"/>
        <v>SI</v>
      </c>
      <c r="V12" s="54" t="s">
        <v>101</v>
      </c>
      <c r="W12" s="57" t="s">
        <v>172</v>
      </c>
      <c r="X12" s="57" t="s">
        <v>344</v>
      </c>
      <c r="Y12" s="61">
        <v>1</v>
      </c>
      <c r="Z12" s="25" t="str">
        <f t="shared" si="6"/>
        <v>SI</v>
      </c>
      <c r="AA12" s="25" t="str">
        <f t="shared" si="7"/>
        <v>SI</v>
      </c>
      <c r="AC12" s="54" t="s">
        <v>101</v>
      </c>
      <c r="AD12" s="57" t="s">
        <v>190</v>
      </c>
      <c r="AE12" s="57" t="s">
        <v>318</v>
      </c>
      <c r="AF12" s="61">
        <v>3</v>
      </c>
      <c r="AG12" s="25" t="str">
        <f t="shared" si="8"/>
        <v>SI</v>
      </c>
      <c r="AH12" s="25" t="str">
        <f t="shared" si="9"/>
        <v>SI</v>
      </c>
      <c r="AJ12" s="54" t="s">
        <v>101</v>
      </c>
      <c r="AK12" s="57" t="s">
        <v>150</v>
      </c>
      <c r="AL12" s="57" t="s">
        <v>337</v>
      </c>
      <c r="AM12" s="61">
        <v>3</v>
      </c>
      <c r="AN12" s="25" t="str">
        <f t="shared" si="10"/>
        <v>SI</v>
      </c>
      <c r="AO12" s="25" t="str">
        <f t="shared" si="11"/>
        <v>SI</v>
      </c>
      <c r="AQ12" s="54" t="s">
        <v>101</v>
      </c>
      <c r="AR12" s="57" t="s">
        <v>151</v>
      </c>
      <c r="AS12" s="57" t="s">
        <v>290</v>
      </c>
      <c r="AT12" s="61">
        <v>5</v>
      </c>
      <c r="AU12" s="25" t="str">
        <f t="shared" si="12"/>
        <v>SI</v>
      </c>
      <c r="AV12" s="25" t="str">
        <f t="shared" si="13"/>
        <v>SI</v>
      </c>
      <c r="AX12" s="54" t="s">
        <v>101</v>
      </c>
      <c r="AY12" s="57" t="s">
        <v>384</v>
      </c>
      <c r="AZ12" s="57" t="s">
        <v>307</v>
      </c>
      <c r="BA12" s="61">
        <v>3</v>
      </c>
      <c r="BB12" s="25" t="str">
        <f t="shared" si="14"/>
        <v>SI</v>
      </c>
      <c r="BC12" s="25" t="str">
        <f t="shared" si="15"/>
        <v>SI</v>
      </c>
      <c r="BE12" s="54" t="s">
        <v>101</v>
      </c>
      <c r="BF12" s="57" t="s">
        <v>187</v>
      </c>
      <c r="BG12" s="57" t="s">
        <v>365</v>
      </c>
      <c r="BH12" s="61">
        <v>8</v>
      </c>
      <c r="BI12" s="25" t="str">
        <f t="shared" si="16"/>
        <v>SI</v>
      </c>
      <c r="BJ12" s="25" t="str">
        <f t="shared" si="17"/>
        <v>NO</v>
      </c>
      <c r="BL12" s="54" t="s">
        <v>101</v>
      </c>
      <c r="BM12" s="57" t="s">
        <v>136</v>
      </c>
      <c r="BN12" s="57" t="s">
        <v>388</v>
      </c>
      <c r="BO12" s="61">
        <v>4</v>
      </c>
      <c r="BP12" s="25" t="str">
        <f t="shared" si="18"/>
        <v>SI</v>
      </c>
      <c r="BQ12" s="25" t="str">
        <f t="shared" si="19"/>
        <v>SI</v>
      </c>
    </row>
    <row r="13" spans="1:69" s="54" customFormat="1">
      <c r="A13" s="54" t="s">
        <v>101</v>
      </c>
      <c r="B13" s="59" t="s">
        <v>213</v>
      </c>
      <c r="C13" s="33" t="s">
        <v>334</v>
      </c>
      <c r="D13" s="59">
        <v>1</v>
      </c>
      <c r="E13" s="25" t="str">
        <f t="shared" si="0"/>
        <v>SI</v>
      </c>
      <c r="F13" s="25" t="str">
        <f t="shared" si="1"/>
        <v>SI</v>
      </c>
      <c r="H13" s="54" t="s">
        <v>101</v>
      </c>
      <c r="I13" s="32" t="s">
        <v>191</v>
      </c>
      <c r="J13" s="33" t="s">
        <v>290</v>
      </c>
      <c r="K13" s="62">
        <v>6</v>
      </c>
      <c r="L13" s="25" t="str">
        <f t="shared" si="2"/>
        <v>SI</v>
      </c>
      <c r="M13" s="25" t="str">
        <f t="shared" si="3"/>
        <v>NO</v>
      </c>
      <c r="O13" s="54" t="s">
        <v>101</v>
      </c>
      <c r="P13" s="57" t="s">
        <v>228</v>
      </c>
      <c r="Q13" s="57" t="s">
        <v>350</v>
      </c>
      <c r="R13" s="61">
        <v>1</v>
      </c>
      <c r="S13" s="25" t="str">
        <f t="shared" si="4"/>
        <v>SI</v>
      </c>
      <c r="T13" s="25" t="str">
        <f t="shared" si="5"/>
        <v>SI</v>
      </c>
      <c r="W13" s="57"/>
      <c r="X13" s="57"/>
      <c r="Y13" s="61"/>
      <c r="Z13" s="25"/>
      <c r="AA13" s="25"/>
      <c r="AC13" s="54" t="s">
        <v>101</v>
      </c>
      <c r="AD13" s="57" t="s">
        <v>228</v>
      </c>
      <c r="AE13" s="57" t="s">
        <v>350</v>
      </c>
      <c r="AF13" s="61">
        <v>2</v>
      </c>
      <c r="AG13" s="25" t="str">
        <f t="shared" si="8"/>
        <v>SI</v>
      </c>
      <c r="AH13" s="25" t="str">
        <f t="shared" si="9"/>
        <v>SI</v>
      </c>
      <c r="AJ13" s="54" t="s">
        <v>101</v>
      </c>
      <c r="AK13" s="57" t="s">
        <v>186</v>
      </c>
      <c r="AL13" s="57" t="s">
        <v>370</v>
      </c>
      <c r="AM13" s="61">
        <v>1</v>
      </c>
      <c r="AN13" s="25" t="str">
        <f t="shared" si="10"/>
        <v>SI</v>
      </c>
      <c r="AO13" s="25" t="str">
        <f t="shared" si="11"/>
        <v>SI</v>
      </c>
      <c r="AQ13" s="54" t="s">
        <v>101</v>
      </c>
      <c r="AR13" s="57" t="s">
        <v>430</v>
      </c>
      <c r="AS13" s="57" t="s">
        <v>287</v>
      </c>
      <c r="AT13" s="61">
        <v>3</v>
      </c>
      <c r="AU13" s="25" t="str">
        <f t="shared" si="12"/>
        <v>SI</v>
      </c>
      <c r="AV13" s="25" t="str">
        <f t="shared" si="13"/>
        <v>SI</v>
      </c>
      <c r="AX13" s="54" t="s">
        <v>101</v>
      </c>
      <c r="AY13" s="57" t="s">
        <v>438</v>
      </c>
      <c r="AZ13" s="57" t="s">
        <v>366</v>
      </c>
      <c r="BA13" s="61">
        <v>1</v>
      </c>
      <c r="BB13" s="25" t="str">
        <f t="shared" si="14"/>
        <v>SI</v>
      </c>
      <c r="BC13" s="25" t="str">
        <f t="shared" si="15"/>
        <v>SI</v>
      </c>
      <c r="BE13" s="54" t="s">
        <v>101</v>
      </c>
      <c r="BF13" s="57" t="s">
        <v>178</v>
      </c>
      <c r="BG13" s="57" t="s">
        <v>290</v>
      </c>
      <c r="BH13" s="61">
        <v>3</v>
      </c>
      <c r="BI13" s="25" t="str">
        <f t="shared" si="16"/>
        <v>SI</v>
      </c>
      <c r="BJ13" s="25" t="str">
        <f t="shared" si="17"/>
        <v>SI</v>
      </c>
      <c r="BL13" s="54" t="s">
        <v>101</v>
      </c>
      <c r="BM13" s="57" t="s">
        <v>146</v>
      </c>
      <c r="BN13" s="57" t="s">
        <v>298</v>
      </c>
      <c r="BO13" s="61">
        <v>10</v>
      </c>
      <c r="BP13" s="25" t="str">
        <f t="shared" si="18"/>
        <v>SI</v>
      </c>
      <c r="BQ13" s="25" t="str">
        <f t="shared" si="19"/>
        <v>NO</v>
      </c>
    </row>
    <row r="14" spans="1:69" s="54" customFormat="1">
      <c r="A14" s="48" t="s">
        <v>194</v>
      </c>
      <c r="B14" s="63" t="s">
        <v>177</v>
      </c>
      <c r="C14" s="42" t="s">
        <v>366</v>
      </c>
      <c r="D14" s="63">
        <v>20</v>
      </c>
      <c r="E14" s="43" t="str">
        <f t="shared" si="0"/>
        <v>SI</v>
      </c>
      <c r="F14" s="43" t="str">
        <f t="shared" si="1"/>
        <v>NO</v>
      </c>
      <c r="H14" s="54" t="s">
        <v>194</v>
      </c>
      <c r="I14" s="32" t="s">
        <v>197</v>
      </c>
      <c r="J14" s="33" t="s">
        <v>290</v>
      </c>
      <c r="K14" s="62">
        <v>46</v>
      </c>
      <c r="L14" s="25" t="str">
        <f t="shared" si="2"/>
        <v>NO</v>
      </c>
      <c r="M14" s="25" t="str">
        <f t="shared" si="3"/>
        <v>NO</v>
      </c>
      <c r="O14" s="54" t="s">
        <v>194</v>
      </c>
      <c r="P14" s="57" t="s">
        <v>217</v>
      </c>
      <c r="Q14" s="57" t="s">
        <v>356</v>
      </c>
      <c r="R14" s="61">
        <v>60</v>
      </c>
      <c r="S14" s="25" t="str">
        <f t="shared" si="4"/>
        <v>NO</v>
      </c>
      <c r="T14" s="25" t="str">
        <f t="shared" si="5"/>
        <v>NO</v>
      </c>
      <c r="V14" s="54" t="s">
        <v>194</v>
      </c>
      <c r="W14" s="57" t="s">
        <v>232</v>
      </c>
      <c r="X14" s="57" t="s">
        <v>353</v>
      </c>
      <c r="Y14" s="61">
        <v>1</v>
      </c>
      <c r="Z14" s="25" t="str">
        <f t="shared" si="6"/>
        <v>SI</v>
      </c>
      <c r="AA14" s="25" t="str">
        <f t="shared" si="7"/>
        <v>SI</v>
      </c>
      <c r="AC14" s="54" t="s">
        <v>194</v>
      </c>
      <c r="AD14" s="57" t="s">
        <v>218</v>
      </c>
      <c r="AE14" s="57" t="s">
        <v>290</v>
      </c>
      <c r="AF14" s="61">
        <v>56</v>
      </c>
      <c r="AG14" s="25" t="str">
        <f t="shared" si="8"/>
        <v>NO</v>
      </c>
      <c r="AH14" s="25" t="str">
        <f t="shared" si="9"/>
        <v>NO</v>
      </c>
      <c r="AJ14" s="54" t="s">
        <v>194</v>
      </c>
      <c r="AK14" s="57" t="s">
        <v>170</v>
      </c>
      <c r="AL14" s="57" t="s">
        <v>353</v>
      </c>
      <c r="AM14" s="61">
        <v>50</v>
      </c>
      <c r="AN14" s="25" t="str">
        <f t="shared" si="10"/>
        <v>NO</v>
      </c>
      <c r="AO14" s="25" t="str">
        <f t="shared" si="11"/>
        <v>NO</v>
      </c>
      <c r="AQ14" s="54" t="s">
        <v>194</v>
      </c>
      <c r="AR14" s="57" t="s">
        <v>170</v>
      </c>
      <c r="AS14" s="57" t="s">
        <v>353</v>
      </c>
      <c r="AT14" s="61">
        <v>60</v>
      </c>
      <c r="AU14" s="25" t="str">
        <f t="shared" si="12"/>
        <v>NO</v>
      </c>
      <c r="AV14" s="25" t="str">
        <f t="shared" si="13"/>
        <v>NO</v>
      </c>
      <c r="AX14" s="54" t="s">
        <v>194</v>
      </c>
      <c r="AY14" s="57" t="s">
        <v>197</v>
      </c>
      <c r="AZ14" s="57" t="s">
        <v>290</v>
      </c>
      <c r="BA14" s="61">
        <v>33</v>
      </c>
      <c r="BB14" s="25" t="str">
        <f t="shared" si="14"/>
        <v>NO</v>
      </c>
      <c r="BC14" s="25" t="str">
        <f t="shared" si="15"/>
        <v>NO</v>
      </c>
      <c r="BE14" s="54" t="s">
        <v>194</v>
      </c>
      <c r="BF14" s="57" t="s">
        <v>208</v>
      </c>
      <c r="BG14" s="57" t="s">
        <v>365</v>
      </c>
      <c r="BH14" s="61">
        <v>16</v>
      </c>
      <c r="BI14" s="25" t="str">
        <f t="shared" si="16"/>
        <v>SI</v>
      </c>
      <c r="BJ14" s="25" t="str">
        <f t="shared" si="17"/>
        <v>NO</v>
      </c>
      <c r="BL14" s="54" t="s">
        <v>194</v>
      </c>
      <c r="BM14" s="57" t="s">
        <v>208</v>
      </c>
      <c r="BN14" s="57" t="s">
        <v>365</v>
      </c>
      <c r="BO14" s="61">
        <v>15</v>
      </c>
      <c r="BP14" s="25" t="str">
        <f t="shared" si="18"/>
        <v>SI</v>
      </c>
      <c r="BQ14" s="25" t="str">
        <f t="shared" si="19"/>
        <v>NO</v>
      </c>
    </row>
    <row r="15" spans="1:69" s="54" customFormat="1">
      <c r="A15" s="52" t="s">
        <v>194</v>
      </c>
      <c r="B15" s="60" t="s">
        <v>266</v>
      </c>
      <c r="C15" s="33" t="s">
        <v>344</v>
      </c>
      <c r="D15" s="59">
        <v>5</v>
      </c>
      <c r="E15" s="25" t="str">
        <f t="shared" si="0"/>
        <v>SI</v>
      </c>
      <c r="F15" s="25" t="str">
        <f t="shared" si="1"/>
        <v>SI</v>
      </c>
      <c r="H15" s="40" t="s">
        <v>194</v>
      </c>
      <c r="I15" s="41" t="s">
        <v>234</v>
      </c>
      <c r="J15" s="42" t="s">
        <v>287</v>
      </c>
      <c r="K15" s="86">
        <v>1</v>
      </c>
      <c r="L15" s="43" t="str">
        <f t="shared" si="2"/>
        <v>SI</v>
      </c>
      <c r="M15" s="43" t="str">
        <f t="shared" si="3"/>
        <v>SI</v>
      </c>
      <c r="O15" s="52" t="s">
        <v>194</v>
      </c>
      <c r="P15" s="57" t="s">
        <v>219</v>
      </c>
      <c r="Q15" s="57" t="s">
        <v>287</v>
      </c>
      <c r="R15" s="61">
        <v>35</v>
      </c>
      <c r="S15" s="25" t="str">
        <f t="shared" si="4"/>
        <v>NO</v>
      </c>
      <c r="T15" s="25" t="str">
        <f t="shared" si="5"/>
        <v>NO</v>
      </c>
      <c r="V15" s="52" t="s">
        <v>194</v>
      </c>
      <c r="W15" s="57" t="s">
        <v>215</v>
      </c>
      <c r="X15" s="57" t="s">
        <v>290</v>
      </c>
      <c r="Y15" s="61">
        <v>17</v>
      </c>
      <c r="Z15" s="25" t="str">
        <f t="shared" si="6"/>
        <v>SI</v>
      </c>
      <c r="AA15" s="25" t="str">
        <f t="shared" si="7"/>
        <v>NO</v>
      </c>
      <c r="AC15" s="52" t="s">
        <v>194</v>
      </c>
      <c r="AD15" s="57" t="s">
        <v>255</v>
      </c>
      <c r="AE15" s="57" t="s">
        <v>350</v>
      </c>
      <c r="AF15" s="61">
        <v>20</v>
      </c>
      <c r="AG15" s="25" t="str">
        <f t="shared" si="8"/>
        <v>SI</v>
      </c>
      <c r="AH15" s="25" t="str">
        <f t="shared" si="9"/>
        <v>NO</v>
      </c>
      <c r="AJ15" s="52" t="s">
        <v>194</v>
      </c>
      <c r="AK15" s="57" t="s">
        <v>223</v>
      </c>
      <c r="AL15" s="57" t="s">
        <v>325</v>
      </c>
      <c r="AM15" s="61">
        <v>40</v>
      </c>
      <c r="AN15" s="25" t="str">
        <f t="shared" si="10"/>
        <v>NO</v>
      </c>
      <c r="AO15" s="25" t="str">
        <f t="shared" si="11"/>
        <v>NO</v>
      </c>
      <c r="AQ15" s="52" t="s">
        <v>194</v>
      </c>
      <c r="AR15" s="57" t="s">
        <v>199</v>
      </c>
      <c r="AS15" s="57" t="s">
        <v>350</v>
      </c>
      <c r="AT15" s="61">
        <v>48</v>
      </c>
      <c r="AU15" s="25" t="str">
        <f t="shared" si="12"/>
        <v>NO</v>
      </c>
      <c r="AV15" s="25" t="str">
        <f t="shared" si="13"/>
        <v>NO</v>
      </c>
      <c r="AX15" s="52" t="s">
        <v>194</v>
      </c>
      <c r="AY15" s="57" t="s">
        <v>195</v>
      </c>
      <c r="AZ15" s="57" t="s">
        <v>366</v>
      </c>
      <c r="BA15" s="61">
        <v>28</v>
      </c>
      <c r="BB15" s="25" t="str">
        <f t="shared" si="14"/>
        <v>NO</v>
      </c>
      <c r="BC15" s="25" t="str">
        <f t="shared" si="15"/>
        <v>NO</v>
      </c>
      <c r="BE15" s="52" t="s">
        <v>194</v>
      </c>
      <c r="BF15" s="57" t="s">
        <v>221</v>
      </c>
      <c r="BG15" s="57" t="s">
        <v>366</v>
      </c>
      <c r="BH15" s="61">
        <v>53</v>
      </c>
      <c r="BI15" s="25" t="str">
        <f t="shared" si="16"/>
        <v>NO</v>
      </c>
      <c r="BJ15" s="25" t="str">
        <f t="shared" si="17"/>
        <v>NO</v>
      </c>
      <c r="BL15" s="52" t="s">
        <v>194</v>
      </c>
      <c r="BM15" s="57" t="s">
        <v>218</v>
      </c>
      <c r="BN15" s="57" t="s">
        <v>290</v>
      </c>
      <c r="BO15" s="61">
        <v>35</v>
      </c>
      <c r="BP15" s="25" t="str">
        <f t="shared" si="18"/>
        <v>NO</v>
      </c>
      <c r="BQ15" s="25" t="str">
        <f t="shared" si="19"/>
        <v>NO</v>
      </c>
    </row>
    <row r="16" spans="1:69" s="54" customFormat="1">
      <c r="A16" s="52" t="s">
        <v>194</v>
      </c>
      <c r="B16" s="60" t="s">
        <v>267</v>
      </c>
      <c r="C16" s="33" t="s">
        <v>337</v>
      </c>
      <c r="D16" s="59">
        <v>1</v>
      </c>
      <c r="E16" s="25" t="str">
        <f t="shared" si="0"/>
        <v>SI</v>
      </c>
      <c r="F16" s="25" t="str">
        <f t="shared" si="1"/>
        <v>SI</v>
      </c>
      <c r="H16" s="52" t="s">
        <v>194</v>
      </c>
      <c r="I16" s="32" t="s">
        <v>250</v>
      </c>
      <c r="J16" s="33" t="s">
        <v>287</v>
      </c>
      <c r="K16" s="62">
        <v>40</v>
      </c>
      <c r="L16" s="25" t="str">
        <f t="shared" si="2"/>
        <v>NO</v>
      </c>
      <c r="M16" s="25" t="str">
        <f t="shared" si="3"/>
        <v>NO</v>
      </c>
      <c r="O16" s="52" t="s">
        <v>194</v>
      </c>
      <c r="P16" s="57" t="s">
        <v>255</v>
      </c>
      <c r="Q16" s="57" t="s">
        <v>350</v>
      </c>
      <c r="R16" s="61">
        <v>30</v>
      </c>
      <c r="S16" s="25" t="str">
        <f t="shared" si="4"/>
        <v>NO</v>
      </c>
      <c r="T16" s="25" t="str">
        <f t="shared" si="5"/>
        <v>NO</v>
      </c>
      <c r="V16" s="52" t="s">
        <v>194</v>
      </c>
      <c r="W16" s="57" t="s">
        <v>201</v>
      </c>
      <c r="X16" s="57" t="s">
        <v>356</v>
      </c>
      <c r="Y16" s="61">
        <v>46</v>
      </c>
      <c r="Z16" s="25" t="str">
        <f t="shared" si="6"/>
        <v>NO</v>
      </c>
      <c r="AA16" s="25" t="str">
        <f t="shared" si="7"/>
        <v>NO</v>
      </c>
      <c r="AC16" s="52" t="s">
        <v>194</v>
      </c>
      <c r="AD16" s="57" t="s">
        <v>245</v>
      </c>
      <c r="AE16" s="57" t="s">
        <v>350</v>
      </c>
      <c r="AF16" s="61">
        <v>10</v>
      </c>
      <c r="AG16" s="25" t="str">
        <f t="shared" si="8"/>
        <v>SI</v>
      </c>
      <c r="AH16" s="25" t="str">
        <f t="shared" si="9"/>
        <v>SI</v>
      </c>
      <c r="AJ16" s="52" t="s">
        <v>194</v>
      </c>
      <c r="AK16" s="57" t="s">
        <v>217</v>
      </c>
      <c r="AL16" s="57" t="s">
        <v>356</v>
      </c>
      <c r="AM16" s="61">
        <v>15</v>
      </c>
      <c r="AN16" s="25" t="str">
        <f t="shared" si="10"/>
        <v>SI</v>
      </c>
      <c r="AO16" s="25" t="str">
        <f t="shared" si="11"/>
        <v>NO</v>
      </c>
      <c r="AQ16" s="52" t="s">
        <v>194</v>
      </c>
      <c r="AR16" s="57" t="s">
        <v>251</v>
      </c>
      <c r="AS16" s="57" t="s">
        <v>365</v>
      </c>
      <c r="AT16" s="61">
        <v>2</v>
      </c>
      <c r="AU16" s="25" t="str">
        <f t="shared" si="12"/>
        <v>SI</v>
      </c>
      <c r="AV16" s="25" t="str">
        <f t="shared" si="13"/>
        <v>SI</v>
      </c>
      <c r="AX16" s="52" t="s">
        <v>194</v>
      </c>
      <c r="AY16" s="57" t="s">
        <v>124</v>
      </c>
      <c r="AZ16" s="57" t="s">
        <v>338</v>
      </c>
      <c r="BA16" s="61">
        <v>12</v>
      </c>
      <c r="BB16" s="25" t="str">
        <f t="shared" si="14"/>
        <v>SI</v>
      </c>
      <c r="BC16" s="25" t="str">
        <f t="shared" si="15"/>
        <v>NO</v>
      </c>
      <c r="BE16" s="52" t="s">
        <v>194</v>
      </c>
      <c r="BF16" s="57" t="s">
        <v>233</v>
      </c>
      <c r="BG16" s="57" t="s">
        <v>350</v>
      </c>
      <c r="BH16" s="61">
        <v>23</v>
      </c>
      <c r="BI16" s="25" t="str">
        <f t="shared" si="16"/>
        <v>NO</v>
      </c>
      <c r="BJ16" s="25" t="str">
        <f t="shared" si="17"/>
        <v>NO</v>
      </c>
      <c r="BL16" s="52" t="s">
        <v>194</v>
      </c>
      <c r="BM16" s="57" t="s">
        <v>269</v>
      </c>
      <c r="BN16" s="57" t="s">
        <v>318</v>
      </c>
      <c r="BO16" s="61">
        <v>11</v>
      </c>
      <c r="BP16" s="25" t="str">
        <f t="shared" si="18"/>
        <v>SI</v>
      </c>
      <c r="BQ16" s="25" t="str">
        <f t="shared" si="19"/>
        <v>NO</v>
      </c>
    </row>
    <row r="17" spans="1:69" s="54" customFormat="1">
      <c r="A17" s="52" t="s">
        <v>194</v>
      </c>
      <c r="B17" s="60" t="s">
        <v>124</v>
      </c>
      <c r="C17" s="33" t="s">
        <v>338</v>
      </c>
      <c r="D17" s="59">
        <v>5</v>
      </c>
      <c r="E17" s="25" t="str">
        <f t="shared" si="0"/>
        <v>SI</v>
      </c>
      <c r="F17" s="25" t="str">
        <f t="shared" si="1"/>
        <v>SI</v>
      </c>
      <c r="H17" s="52" t="s">
        <v>194</v>
      </c>
      <c r="I17" s="32" t="s">
        <v>241</v>
      </c>
      <c r="J17" s="33" t="s">
        <v>287</v>
      </c>
      <c r="K17" s="62">
        <v>37</v>
      </c>
      <c r="L17" s="25" t="str">
        <f t="shared" si="2"/>
        <v>NO</v>
      </c>
      <c r="M17" s="25" t="str">
        <f t="shared" si="3"/>
        <v>NO</v>
      </c>
      <c r="O17" s="52" t="s">
        <v>194</v>
      </c>
      <c r="P17" s="57" t="s">
        <v>283</v>
      </c>
      <c r="Q17" s="57" t="s">
        <v>298</v>
      </c>
      <c r="R17" s="61">
        <v>4</v>
      </c>
      <c r="S17" s="25" t="str">
        <f t="shared" si="4"/>
        <v>SI</v>
      </c>
      <c r="T17" s="25" t="str">
        <f t="shared" si="5"/>
        <v>SI</v>
      </c>
      <c r="V17" s="52" t="s">
        <v>194</v>
      </c>
      <c r="W17" s="57" t="s">
        <v>246</v>
      </c>
      <c r="X17" s="57" t="s">
        <v>338</v>
      </c>
      <c r="Y17" s="61">
        <v>40</v>
      </c>
      <c r="Z17" s="25" t="str">
        <f t="shared" si="6"/>
        <v>NO</v>
      </c>
      <c r="AA17" s="25" t="str">
        <f t="shared" si="7"/>
        <v>NO</v>
      </c>
      <c r="AC17" s="52" t="s">
        <v>194</v>
      </c>
      <c r="AD17" s="57" t="s">
        <v>231</v>
      </c>
      <c r="AE17" s="57" t="s">
        <v>290</v>
      </c>
      <c r="AF17" s="61">
        <v>16</v>
      </c>
      <c r="AG17" s="25" t="str">
        <f t="shared" si="8"/>
        <v>SI</v>
      </c>
      <c r="AH17" s="25" t="str">
        <f t="shared" si="9"/>
        <v>NO</v>
      </c>
      <c r="AJ17" s="52" t="s">
        <v>194</v>
      </c>
      <c r="AK17" s="57" t="s">
        <v>118</v>
      </c>
      <c r="AL17" s="57" t="s">
        <v>365</v>
      </c>
      <c r="AM17" s="61">
        <v>10</v>
      </c>
      <c r="AN17" s="25" t="str">
        <f t="shared" si="10"/>
        <v>SI</v>
      </c>
      <c r="AO17" s="25" t="str">
        <f t="shared" si="11"/>
        <v>SI</v>
      </c>
      <c r="AQ17" s="52" t="s">
        <v>194</v>
      </c>
      <c r="AR17" s="57" t="s">
        <v>257</v>
      </c>
      <c r="AS17" s="57" t="s">
        <v>307</v>
      </c>
      <c r="AT17" s="61">
        <v>10</v>
      </c>
      <c r="AU17" s="25" t="str">
        <f t="shared" si="12"/>
        <v>SI</v>
      </c>
      <c r="AV17" s="25" t="str">
        <f t="shared" si="13"/>
        <v>SI</v>
      </c>
      <c r="AX17" s="52" t="s">
        <v>194</v>
      </c>
      <c r="AY17" s="57" t="s">
        <v>227</v>
      </c>
      <c r="AZ17" s="57" t="s">
        <v>388</v>
      </c>
      <c r="BA17" s="61">
        <v>16</v>
      </c>
      <c r="BB17" s="25" t="str">
        <f t="shared" si="14"/>
        <v>SI</v>
      </c>
      <c r="BC17" s="25" t="str">
        <f t="shared" si="15"/>
        <v>NO</v>
      </c>
      <c r="BE17" s="52" t="s">
        <v>194</v>
      </c>
      <c r="BF17" s="57" t="s">
        <v>219</v>
      </c>
      <c r="BG17" s="57" t="s">
        <v>287</v>
      </c>
      <c r="BH17" s="61">
        <v>62</v>
      </c>
      <c r="BI17" s="25" t="str">
        <f t="shared" si="16"/>
        <v>NO</v>
      </c>
      <c r="BJ17" s="25" t="str">
        <f t="shared" si="17"/>
        <v>NO</v>
      </c>
      <c r="BL17" s="52" t="s">
        <v>194</v>
      </c>
      <c r="BM17" s="57" t="s">
        <v>229</v>
      </c>
      <c r="BN17" s="57" t="s">
        <v>350</v>
      </c>
      <c r="BO17" s="61">
        <v>6</v>
      </c>
      <c r="BP17" s="25" t="str">
        <f t="shared" si="18"/>
        <v>SI</v>
      </c>
      <c r="BQ17" s="25" t="str">
        <f t="shared" si="19"/>
        <v>SI</v>
      </c>
    </row>
    <row r="18" spans="1:69" s="54" customFormat="1">
      <c r="A18" s="52" t="s">
        <v>194</v>
      </c>
      <c r="B18" s="60" t="s">
        <v>224</v>
      </c>
      <c r="C18" s="33" t="s">
        <v>334</v>
      </c>
      <c r="D18" s="35">
        <v>10</v>
      </c>
      <c r="E18" s="25" t="str">
        <f t="shared" si="0"/>
        <v>SI</v>
      </c>
      <c r="F18" s="25" t="str">
        <f t="shared" si="1"/>
        <v>SI</v>
      </c>
      <c r="H18" s="52" t="s">
        <v>194</v>
      </c>
      <c r="I18" s="32" t="s">
        <v>249</v>
      </c>
      <c r="J18" s="33" t="s">
        <v>353</v>
      </c>
      <c r="K18" s="62">
        <v>8</v>
      </c>
      <c r="L18" s="25" t="str">
        <f t="shared" si="2"/>
        <v>SI</v>
      </c>
      <c r="M18" s="25" t="str">
        <f t="shared" si="3"/>
        <v>SI</v>
      </c>
      <c r="O18" s="52" t="s">
        <v>194</v>
      </c>
      <c r="P18" s="57" t="s">
        <v>432</v>
      </c>
      <c r="Q18" s="57" t="s">
        <v>348</v>
      </c>
      <c r="R18" s="61">
        <v>1</v>
      </c>
      <c r="S18" s="25" t="str">
        <f t="shared" si="4"/>
        <v>SI</v>
      </c>
      <c r="T18" s="25" t="str">
        <f t="shared" si="5"/>
        <v>SI</v>
      </c>
      <c r="V18" s="52" t="s">
        <v>194</v>
      </c>
      <c r="W18" s="57" t="s">
        <v>266</v>
      </c>
      <c r="X18" s="57" t="s">
        <v>344</v>
      </c>
      <c r="Y18" s="61">
        <v>9</v>
      </c>
      <c r="Z18" s="25" t="str">
        <f t="shared" si="6"/>
        <v>SI</v>
      </c>
      <c r="AA18" s="25" t="str">
        <f t="shared" si="7"/>
        <v>SI</v>
      </c>
      <c r="AC18" s="52" t="s">
        <v>194</v>
      </c>
      <c r="AD18" s="57" t="s">
        <v>229</v>
      </c>
      <c r="AE18" s="57" t="s">
        <v>350</v>
      </c>
      <c r="AF18" s="61">
        <v>6</v>
      </c>
      <c r="AG18" s="25" t="str">
        <f t="shared" si="8"/>
        <v>SI</v>
      </c>
      <c r="AH18" s="25" t="str">
        <f t="shared" si="9"/>
        <v>SI</v>
      </c>
      <c r="AJ18" s="52" t="s">
        <v>194</v>
      </c>
      <c r="AK18" s="57" t="s">
        <v>235</v>
      </c>
      <c r="AL18" s="57" t="s">
        <v>334</v>
      </c>
      <c r="AM18" s="61">
        <v>56</v>
      </c>
      <c r="AN18" s="25" t="str">
        <f t="shared" si="10"/>
        <v>NO</v>
      </c>
      <c r="AO18" s="25" t="str">
        <f t="shared" si="11"/>
        <v>NO</v>
      </c>
      <c r="AQ18" s="52" t="s">
        <v>194</v>
      </c>
      <c r="AR18" s="57" t="s">
        <v>84</v>
      </c>
      <c r="AS18" s="57" t="s">
        <v>318</v>
      </c>
      <c r="AT18" s="61">
        <v>2</v>
      </c>
      <c r="AU18" s="25" t="str">
        <f t="shared" si="12"/>
        <v>SI</v>
      </c>
      <c r="AV18" s="25" t="str">
        <f t="shared" si="13"/>
        <v>SI</v>
      </c>
      <c r="AX18" s="52" t="s">
        <v>194</v>
      </c>
      <c r="AY18" s="57" t="s">
        <v>247</v>
      </c>
      <c r="AZ18" s="57" t="s">
        <v>338</v>
      </c>
      <c r="BA18" s="61">
        <v>21</v>
      </c>
      <c r="BB18" s="25" t="str">
        <f t="shared" si="14"/>
        <v>NO</v>
      </c>
      <c r="BC18" s="25" t="str">
        <f t="shared" si="15"/>
        <v>NO</v>
      </c>
      <c r="BE18" s="52" t="s">
        <v>194</v>
      </c>
      <c r="BF18" s="57" t="s">
        <v>283</v>
      </c>
      <c r="BG18" s="57" t="s">
        <v>298</v>
      </c>
      <c r="BH18" s="61">
        <v>6</v>
      </c>
      <c r="BI18" s="25" t="str">
        <f t="shared" si="16"/>
        <v>SI</v>
      </c>
      <c r="BJ18" s="25" t="str">
        <f t="shared" si="17"/>
        <v>SI</v>
      </c>
      <c r="BL18" s="52" t="s">
        <v>194</v>
      </c>
      <c r="BM18" s="57" t="s">
        <v>248</v>
      </c>
      <c r="BN18" s="57" t="s">
        <v>366</v>
      </c>
      <c r="BO18" s="61">
        <v>1</v>
      </c>
      <c r="BP18" s="25" t="str">
        <f t="shared" si="18"/>
        <v>SI</v>
      </c>
      <c r="BQ18" s="25" t="str">
        <f t="shared" si="19"/>
        <v>SI</v>
      </c>
    </row>
    <row r="19" spans="1:69" s="54" customFormat="1">
      <c r="A19" s="52" t="s">
        <v>194</v>
      </c>
      <c r="B19" s="60" t="s">
        <v>268</v>
      </c>
      <c r="C19" s="33" t="s">
        <v>388</v>
      </c>
      <c r="D19" s="59">
        <v>5</v>
      </c>
      <c r="E19" s="25" t="str">
        <f t="shared" si="0"/>
        <v>SI</v>
      </c>
      <c r="F19" s="25" t="str">
        <f t="shared" si="1"/>
        <v>SI</v>
      </c>
      <c r="H19" s="52" t="s">
        <v>194</v>
      </c>
      <c r="I19" s="32" t="s">
        <v>393</v>
      </c>
      <c r="J19" s="33" t="s">
        <v>353</v>
      </c>
      <c r="K19" s="62">
        <v>9</v>
      </c>
      <c r="L19" s="25" t="str">
        <f t="shared" si="2"/>
        <v>SI</v>
      </c>
      <c r="M19" s="25" t="str">
        <f t="shared" si="3"/>
        <v>SI</v>
      </c>
      <c r="O19" s="52" t="s">
        <v>194</v>
      </c>
      <c r="P19" s="57" t="s">
        <v>259</v>
      </c>
      <c r="Q19" s="57" t="s">
        <v>348</v>
      </c>
      <c r="R19" s="61">
        <v>1</v>
      </c>
      <c r="S19" s="25" t="str">
        <f t="shared" si="4"/>
        <v>SI</v>
      </c>
      <c r="T19" s="25" t="str">
        <f t="shared" si="5"/>
        <v>SI</v>
      </c>
      <c r="V19" s="52" t="s">
        <v>194</v>
      </c>
      <c r="W19" s="57" t="s">
        <v>177</v>
      </c>
      <c r="X19" s="57" t="s">
        <v>366</v>
      </c>
      <c r="Y19" s="61">
        <v>2</v>
      </c>
      <c r="Z19" s="25" t="str">
        <f t="shared" si="6"/>
        <v>SI</v>
      </c>
      <c r="AA19" s="25" t="str">
        <f t="shared" si="7"/>
        <v>SI</v>
      </c>
      <c r="AC19" s="52" t="s">
        <v>194</v>
      </c>
      <c r="AD19" s="57" t="s">
        <v>216</v>
      </c>
      <c r="AE19" s="57" t="s">
        <v>350</v>
      </c>
      <c r="AF19" s="61">
        <v>15</v>
      </c>
      <c r="AG19" s="25" t="str">
        <f t="shared" si="8"/>
        <v>SI</v>
      </c>
      <c r="AH19" s="25" t="str">
        <f t="shared" si="9"/>
        <v>NO</v>
      </c>
      <c r="AJ19" s="52" t="s">
        <v>194</v>
      </c>
      <c r="AK19" s="57" t="s">
        <v>257</v>
      </c>
      <c r="AL19" s="57" t="s">
        <v>307</v>
      </c>
      <c r="AM19" s="61">
        <v>50</v>
      </c>
      <c r="AN19" s="25" t="str">
        <f t="shared" si="10"/>
        <v>NO</v>
      </c>
      <c r="AO19" s="25" t="str">
        <f t="shared" si="11"/>
        <v>NO</v>
      </c>
      <c r="AQ19" s="52" t="s">
        <v>194</v>
      </c>
      <c r="AR19" s="57" t="s">
        <v>436</v>
      </c>
      <c r="AS19" s="57" t="s">
        <v>325</v>
      </c>
      <c r="AT19" s="61">
        <v>1</v>
      </c>
      <c r="AU19" s="25" t="str">
        <f t="shared" si="12"/>
        <v>SI</v>
      </c>
      <c r="AV19" s="25" t="str">
        <f t="shared" si="13"/>
        <v>SI</v>
      </c>
      <c r="AX19" s="52" t="s">
        <v>194</v>
      </c>
      <c r="AY19" s="57" t="s">
        <v>240</v>
      </c>
      <c r="AZ19" s="57" t="s">
        <v>370</v>
      </c>
      <c r="BA19" s="61">
        <v>20</v>
      </c>
      <c r="BB19" s="25" t="str">
        <f t="shared" si="14"/>
        <v>SI</v>
      </c>
      <c r="BC19" s="25" t="str">
        <f t="shared" si="15"/>
        <v>NO</v>
      </c>
      <c r="BE19" s="52" t="s">
        <v>194</v>
      </c>
      <c r="BF19" s="57" t="s">
        <v>177</v>
      </c>
      <c r="BG19" s="57" t="s">
        <v>366</v>
      </c>
      <c r="BH19" s="61">
        <v>11</v>
      </c>
      <c r="BI19" s="25" t="str">
        <f t="shared" si="16"/>
        <v>SI</v>
      </c>
      <c r="BJ19" s="25" t="str">
        <f t="shared" si="17"/>
        <v>NO</v>
      </c>
      <c r="BL19" s="52" t="s">
        <v>194</v>
      </c>
      <c r="BM19" s="57" t="s">
        <v>294</v>
      </c>
      <c r="BN19" s="57" t="s">
        <v>366</v>
      </c>
      <c r="BO19" s="61">
        <v>4</v>
      </c>
      <c r="BP19" s="25" t="str">
        <f t="shared" si="18"/>
        <v>SI</v>
      </c>
      <c r="BQ19" s="25" t="str">
        <f t="shared" si="19"/>
        <v>SI</v>
      </c>
    </row>
    <row r="20" spans="1:69" s="54" customFormat="1">
      <c r="A20" s="52" t="s">
        <v>194</v>
      </c>
      <c r="B20" s="60" t="s">
        <v>311</v>
      </c>
      <c r="C20" s="33" t="s">
        <v>337</v>
      </c>
      <c r="D20" s="59">
        <v>4</v>
      </c>
      <c r="E20" s="25" t="str">
        <f t="shared" si="0"/>
        <v>SI</v>
      </c>
      <c r="F20" s="25" t="str">
        <f t="shared" si="1"/>
        <v>SI</v>
      </c>
      <c r="H20" s="52" t="s">
        <v>194</v>
      </c>
      <c r="I20" s="32" t="s">
        <v>52</v>
      </c>
      <c r="J20" s="33" t="s">
        <v>365</v>
      </c>
      <c r="K20" s="62">
        <v>2</v>
      </c>
      <c r="L20" s="25" t="str">
        <f t="shared" si="2"/>
        <v>SI</v>
      </c>
      <c r="M20" s="25" t="str">
        <f t="shared" si="3"/>
        <v>SI</v>
      </c>
      <c r="O20" s="52" t="s">
        <v>194</v>
      </c>
      <c r="P20" s="57" t="s">
        <v>262</v>
      </c>
      <c r="Q20" s="57" t="s">
        <v>344</v>
      </c>
      <c r="R20" s="61">
        <v>1</v>
      </c>
      <c r="S20" s="25" t="str">
        <f t="shared" si="4"/>
        <v>SI</v>
      </c>
      <c r="T20" s="25" t="str">
        <f t="shared" si="5"/>
        <v>SI</v>
      </c>
      <c r="V20" s="40" t="s">
        <v>194</v>
      </c>
      <c r="W20" s="64" t="s">
        <v>203</v>
      </c>
      <c r="X20" s="64" t="s">
        <v>344</v>
      </c>
      <c r="Y20" s="65">
        <v>1</v>
      </c>
      <c r="Z20" s="43" t="str">
        <f t="shared" si="6"/>
        <v>SI</v>
      </c>
      <c r="AA20" s="43" t="str">
        <f t="shared" si="7"/>
        <v>SI</v>
      </c>
      <c r="AC20" s="52" t="s">
        <v>194</v>
      </c>
      <c r="AD20" s="57" t="s">
        <v>246</v>
      </c>
      <c r="AE20" s="57" t="s">
        <v>338</v>
      </c>
      <c r="AF20" s="61">
        <v>45</v>
      </c>
      <c r="AG20" s="25" t="str">
        <f t="shared" si="8"/>
        <v>NO</v>
      </c>
      <c r="AH20" s="25" t="str">
        <f t="shared" si="9"/>
        <v>NO</v>
      </c>
      <c r="AJ20" s="52" t="s">
        <v>194</v>
      </c>
      <c r="AK20" s="57" t="s">
        <v>300</v>
      </c>
      <c r="AL20" s="57" t="s">
        <v>388</v>
      </c>
      <c r="AM20" s="61">
        <v>6</v>
      </c>
      <c r="AN20" s="25" t="str">
        <f t="shared" si="10"/>
        <v>SI</v>
      </c>
      <c r="AO20" s="25" t="str">
        <f t="shared" si="11"/>
        <v>SI</v>
      </c>
      <c r="AQ20" s="52" t="s">
        <v>194</v>
      </c>
      <c r="AR20" s="57" t="s">
        <v>264</v>
      </c>
      <c r="AS20" s="57" t="s">
        <v>370</v>
      </c>
      <c r="AT20" s="61">
        <v>1</v>
      </c>
      <c r="AU20" s="25" t="str">
        <f t="shared" si="12"/>
        <v>SI</v>
      </c>
      <c r="AV20" s="25" t="str">
        <f t="shared" si="13"/>
        <v>SI</v>
      </c>
      <c r="AX20" s="52" t="s">
        <v>194</v>
      </c>
      <c r="AY20" s="57" t="s">
        <v>84</v>
      </c>
      <c r="AZ20" s="57" t="s">
        <v>318</v>
      </c>
      <c r="BA20" s="61">
        <v>13</v>
      </c>
      <c r="BB20" s="25" t="str">
        <f t="shared" si="14"/>
        <v>SI</v>
      </c>
      <c r="BC20" s="25" t="str">
        <f t="shared" si="15"/>
        <v>NO</v>
      </c>
      <c r="BE20" s="52" t="s">
        <v>194</v>
      </c>
      <c r="BF20" s="57" t="s">
        <v>252</v>
      </c>
      <c r="BG20" s="57" t="s">
        <v>334</v>
      </c>
      <c r="BH20" s="61">
        <v>13</v>
      </c>
      <c r="BI20" s="25" t="str">
        <f t="shared" si="16"/>
        <v>SI</v>
      </c>
      <c r="BJ20" s="25" t="str">
        <f t="shared" si="17"/>
        <v>NO</v>
      </c>
      <c r="BL20" s="52" t="s">
        <v>194</v>
      </c>
      <c r="BM20" s="57" t="s">
        <v>439</v>
      </c>
      <c r="BN20" s="57" t="s">
        <v>370</v>
      </c>
      <c r="BO20" s="61">
        <v>1</v>
      </c>
      <c r="BP20" s="25" t="str">
        <f t="shared" si="18"/>
        <v>SI</v>
      </c>
      <c r="BQ20" s="25" t="str">
        <f t="shared" si="19"/>
        <v>SI</v>
      </c>
    </row>
    <row r="21" spans="1:69" s="54" customFormat="1">
      <c r="A21" s="52" t="s">
        <v>194</v>
      </c>
      <c r="B21" s="60" t="s">
        <v>271</v>
      </c>
      <c r="C21" s="33" t="s">
        <v>290</v>
      </c>
      <c r="D21" s="59">
        <v>1</v>
      </c>
      <c r="E21" s="25" t="str">
        <f t="shared" si="0"/>
        <v>SI</v>
      </c>
      <c r="F21" s="25" t="str">
        <f t="shared" si="1"/>
        <v>SI</v>
      </c>
      <c r="H21" s="52" t="s">
        <v>194</v>
      </c>
      <c r="I21" s="32" t="s">
        <v>376</v>
      </c>
      <c r="J21" s="33" t="s">
        <v>356</v>
      </c>
      <c r="K21" s="62">
        <v>1</v>
      </c>
      <c r="L21" s="25" t="str">
        <f t="shared" si="2"/>
        <v>SI</v>
      </c>
      <c r="M21" s="25" t="str">
        <f t="shared" si="3"/>
        <v>SI</v>
      </c>
      <c r="O21" s="52" t="s">
        <v>194</v>
      </c>
      <c r="P21" s="57" t="s">
        <v>433</v>
      </c>
      <c r="Q21" s="57" t="s">
        <v>353</v>
      </c>
      <c r="R21" s="61">
        <v>1</v>
      </c>
      <c r="S21" s="25" t="str">
        <f t="shared" si="4"/>
        <v>SI</v>
      </c>
      <c r="T21" s="25" t="str">
        <f t="shared" si="5"/>
        <v>SI</v>
      </c>
      <c r="V21" s="52" t="s">
        <v>194</v>
      </c>
      <c r="W21" s="57" t="s">
        <v>434</v>
      </c>
      <c r="X21" s="57" t="s">
        <v>307</v>
      </c>
      <c r="Y21" s="61">
        <v>1</v>
      </c>
      <c r="Z21" s="25" t="str">
        <f t="shared" si="6"/>
        <v>SI</v>
      </c>
      <c r="AA21" s="25" t="str">
        <f t="shared" si="7"/>
        <v>SI</v>
      </c>
      <c r="AC21" s="52" t="s">
        <v>194</v>
      </c>
      <c r="AD21" s="57" t="s">
        <v>241</v>
      </c>
      <c r="AE21" s="57" t="s">
        <v>287</v>
      </c>
      <c r="AF21" s="61">
        <v>19</v>
      </c>
      <c r="AG21" s="25" t="str">
        <f t="shared" si="8"/>
        <v>SI</v>
      </c>
      <c r="AH21" s="25" t="str">
        <f t="shared" si="9"/>
        <v>NO</v>
      </c>
      <c r="AJ21" s="52" t="s">
        <v>194</v>
      </c>
      <c r="AK21" s="57" t="s">
        <v>284</v>
      </c>
      <c r="AL21" s="57" t="s">
        <v>334</v>
      </c>
      <c r="AM21" s="61">
        <v>1</v>
      </c>
      <c r="AN21" s="25" t="str">
        <f t="shared" si="10"/>
        <v>SI</v>
      </c>
      <c r="AO21" s="25" t="str">
        <f t="shared" si="11"/>
        <v>SI</v>
      </c>
      <c r="AQ21" s="52" t="s">
        <v>194</v>
      </c>
      <c r="AR21" s="57" t="s">
        <v>265</v>
      </c>
      <c r="AS21" s="57" t="s">
        <v>290</v>
      </c>
      <c r="AT21" s="61">
        <v>9</v>
      </c>
      <c r="AU21" s="25" t="str">
        <f t="shared" si="12"/>
        <v>SI</v>
      </c>
      <c r="AV21" s="25" t="str">
        <f t="shared" si="13"/>
        <v>SI</v>
      </c>
      <c r="AX21" s="52" t="s">
        <v>194</v>
      </c>
      <c r="AY21" s="57" t="s">
        <v>280</v>
      </c>
      <c r="AZ21" s="57" t="s">
        <v>298</v>
      </c>
      <c r="BA21" s="61">
        <v>9</v>
      </c>
      <c r="BB21" s="25" t="str">
        <f t="shared" si="14"/>
        <v>SI</v>
      </c>
      <c r="BC21" s="25" t="str">
        <f t="shared" si="15"/>
        <v>SI</v>
      </c>
      <c r="BE21" s="52" t="s">
        <v>194</v>
      </c>
      <c r="BF21" s="57" t="s">
        <v>297</v>
      </c>
      <c r="BG21" s="57" t="s">
        <v>366</v>
      </c>
      <c r="BH21" s="61">
        <v>1</v>
      </c>
      <c r="BI21" s="25" t="str">
        <f t="shared" si="16"/>
        <v>SI</v>
      </c>
      <c r="BJ21" s="25" t="str">
        <f t="shared" si="17"/>
        <v>SI</v>
      </c>
      <c r="BL21" s="52" t="s">
        <v>194</v>
      </c>
      <c r="BM21" s="57" t="s">
        <v>440</v>
      </c>
      <c r="BN21" s="57" t="s">
        <v>365</v>
      </c>
      <c r="BO21" s="61">
        <v>1</v>
      </c>
      <c r="BP21" s="25" t="str">
        <f t="shared" si="18"/>
        <v>SI</v>
      </c>
      <c r="BQ21" s="25" t="str">
        <f t="shared" si="19"/>
        <v>SI</v>
      </c>
    </row>
    <row r="22" spans="1:69" s="54" customFormat="1">
      <c r="A22" s="52" t="s">
        <v>275</v>
      </c>
      <c r="B22" s="60" t="s">
        <v>429</v>
      </c>
      <c r="C22" s="33" t="s">
        <v>318</v>
      </c>
      <c r="D22" s="59">
        <v>1</v>
      </c>
      <c r="E22" s="25" t="str">
        <f t="shared" si="0"/>
        <v>SI</v>
      </c>
      <c r="F22" s="25" t="str">
        <f t="shared" si="1"/>
        <v>SI</v>
      </c>
      <c r="H22" s="52" t="s">
        <v>275</v>
      </c>
      <c r="I22" s="32" t="s">
        <v>285</v>
      </c>
      <c r="J22" s="33" t="s">
        <v>334</v>
      </c>
      <c r="K22" s="62">
        <v>159</v>
      </c>
      <c r="L22" s="25" t="str">
        <f t="shared" si="2"/>
        <v>NO</v>
      </c>
      <c r="M22" s="25" t="str">
        <f t="shared" si="3"/>
        <v>NO</v>
      </c>
      <c r="O22" s="52" t="s">
        <v>275</v>
      </c>
      <c r="P22" s="57" t="s">
        <v>276</v>
      </c>
      <c r="Q22" s="57" t="s">
        <v>298</v>
      </c>
      <c r="R22" s="61">
        <v>42</v>
      </c>
      <c r="S22" s="25" t="str">
        <f t="shared" si="4"/>
        <v>NO</v>
      </c>
      <c r="T22" s="25" t="str">
        <f t="shared" si="5"/>
        <v>NO</v>
      </c>
      <c r="V22" s="52" t="s">
        <v>275</v>
      </c>
      <c r="W22" s="57" t="s">
        <v>282</v>
      </c>
      <c r="X22" s="57" t="s">
        <v>290</v>
      </c>
      <c r="Y22" s="61">
        <v>250</v>
      </c>
      <c r="Z22" s="25" t="str">
        <f t="shared" si="6"/>
        <v>NO</v>
      </c>
      <c r="AA22" s="25" t="str">
        <f t="shared" si="7"/>
        <v>NO</v>
      </c>
      <c r="AC22" s="52" t="s">
        <v>275</v>
      </c>
      <c r="AD22" s="57" t="s">
        <v>282</v>
      </c>
      <c r="AE22" s="57" t="s">
        <v>290</v>
      </c>
      <c r="AF22" s="61">
        <v>201</v>
      </c>
      <c r="AG22" s="25" t="str">
        <f t="shared" si="8"/>
        <v>NO</v>
      </c>
      <c r="AH22" s="25" t="str">
        <f t="shared" si="9"/>
        <v>NO</v>
      </c>
      <c r="AJ22" s="52" t="s">
        <v>275</v>
      </c>
      <c r="AK22" s="57" t="s">
        <v>336</v>
      </c>
      <c r="AL22" s="57" t="s">
        <v>388</v>
      </c>
      <c r="AM22" s="61">
        <v>60</v>
      </c>
      <c r="AN22" s="25" t="str">
        <f t="shared" si="10"/>
        <v>NO</v>
      </c>
      <c r="AO22" s="25" t="str">
        <f t="shared" si="11"/>
        <v>NO</v>
      </c>
      <c r="AQ22" s="52" t="s">
        <v>275</v>
      </c>
      <c r="AR22" s="57" t="s">
        <v>277</v>
      </c>
      <c r="AS22" s="57" t="s">
        <v>366</v>
      </c>
      <c r="AT22" s="61">
        <v>200</v>
      </c>
      <c r="AU22" s="25" t="str">
        <f t="shared" si="12"/>
        <v>NO</v>
      </c>
      <c r="AV22" s="25" t="str">
        <f t="shared" si="13"/>
        <v>NO</v>
      </c>
      <c r="AX22" s="52" t="s">
        <v>275</v>
      </c>
      <c r="AY22" s="57" t="s">
        <v>292</v>
      </c>
      <c r="AZ22" s="57" t="s">
        <v>365</v>
      </c>
      <c r="BA22" s="61">
        <v>53</v>
      </c>
      <c r="BB22" s="25" t="str">
        <f t="shared" si="14"/>
        <v>NO</v>
      </c>
      <c r="BC22" s="25" t="str">
        <f t="shared" si="15"/>
        <v>NO</v>
      </c>
      <c r="BE22" s="52" t="s">
        <v>275</v>
      </c>
      <c r="BF22" s="57" t="s">
        <v>342</v>
      </c>
      <c r="BG22" s="57" t="s">
        <v>356</v>
      </c>
      <c r="BH22" s="61">
        <v>130</v>
      </c>
      <c r="BI22" s="25" t="str">
        <f t="shared" si="16"/>
        <v>NO</v>
      </c>
      <c r="BJ22" s="25" t="str">
        <f t="shared" si="17"/>
        <v>NO</v>
      </c>
      <c r="BL22" s="52" t="s">
        <v>275</v>
      </c>
      <c r="BM22" s="57" t="s">
        <v>277</v>
      </c>
      <c r="BN22" s="57" t="s">
        <v>366</v>
      </c>
      <c r="BO22" s="61">
        <v>165</v>
      </c>
      <c r="BP22" s="25" t="str">
        <f t="shared" si="18"/>
        <v>NO</v>
      </c>
      <c r="BQ22" s="25" t="str">
        <f t="shared" si="19"/>
        <v>NO</v>
      </c>
    </row>
    <row r="23" spans="1:69" s="54" customFormat="1">
      <c r="A23" s="52" t="s">
        <v>275</v>
      </c>
      <c r="B23" s="60" t="s">
        <v>347</v>
      </c>
      <c r="C23" s="33" t="s">
        <v>353</v>
      </c>
      <c r="D23" s="59">
        <v>61</v>
      </c>
      <c r="E23" s="25" t="str">
        <f t="shared" si="0"/>
        <v>NO</v>
      </c>
      <c r="F23" s="25" t="str">
        <f t="shared" si="1"/>
        <v>NO</v>
      </c>
      <c r="H23" s="52" t="s">
        <v>275</v>
      </c>
      <c r="I23" s="32" t="s">
        <v>342</v>
      </c>
      <c r="J23" s="33" t="s">
        <v>356</v>
      </c>
      <c r="K23" s="62">
        <v>66</v>
      </c>
      <c r="L23" s="25" t="str">
        <f t="shared" si="2"/>
        <v>NO</v>
      </c>
      <c r="M23" s="25" t="str">
        <f t="shared" si="3"/>
        <v>NO</v>
      </c>
      <c r="O23" s="52" t="s">
        <v>275</v>
      </c>
      <c r="P23" s="57" t="s">
        <v>299</v>
      </c>
      <c r="Q23" s="57" t="s">
        <v>337</v>
      </c>
      <c r="R23" s="61">
        <v>1</v>
      </c>
      <c r="S23" s="25" t="str">
        <f t="shared" si="4"/>
        <v>SI</v>
      </c>
      <c r="T23" s="25" t="str">
        <f t="shared" si="5"/>
        <v>SI</v>
      </c>
      <c r="V23" s="52" t="s">
        <v>275</v>
      </c>
      <c r="W23" s="57" t="s">
        <v>286</v>
      </c>
      <c r="X23" s="57" t="s">
        <v>370</v>
      </c>
      <c r="Y23" s="61">
        <v>70</v>
      </c>
      <c r="Z23" s="25" t="str">
        <f t="shared" si="6"/>
        <v>NO</v>
      </c>
      <c r="AA23" s="25" t="str">
        <f t="shared" si="7"/>
        <v>NO</v>
      </c>
      <c r="AC23" s="52" t="s">
        <v>275</v>
      </c>
      <c r="AD23" s="57" t="s">
        <v>346</v>
      </c>
      <c r="AE23" s="57" t="s">
        <v>337</v>
      </c>
      <c r="AF23" s="61">
        <v>9</v>
      </c>
      <c r="AG23" s="25" t="str">
        <f t="shared" si="8"/>
        <v>SI</v>
      </c>
      <c r="AH23" s="25" t="str">
        <f t="shared" si="9"/>
        <v>SI</v>
      </c>
      <c r="AJ23" s="52" t="s">
        <v>275</v>
      </c>
      <c r="AK23" s="57" t="s">
        <v>346</v>
      </c>
      <c r="AL23" s="57" t="s">
        <v>337</v>
      </c>
      <c r="AM23" s="61">
        <v>10</v>
      </c>
      <c r="AN23" s="25" t="str">
        <f t="shared" si="10"/>
        <v>SI</v>
      </c>
      <c r="AO23" s="25" t="str">
        <f t="shared" si="11"/>
        <v>SI</v>
      </c>
      <c r="AQ23" s="52" t="s">
        <v>275</v>
      </c>
      <c r="AR23" s="57" t="s">
        <v>347</v>
      </c>
      <c r="AS23" s="57" t="s">
        <v>353</v>
      </c>
      <c r="AT23" s="61">
        <v>34</v>
      </c>
      <c r="AU23" s="25" t="str">
        <f t="shared" si="12"/>
        <v>SI</v>
      </c>
      <c r="AV23" s="25" t="str">
        <f t="shared" si="13"/>
        <v>NO</v>
      </c>
      <c r="AX23" s="52" t="s">
        <v>275</v>
      </c>
      <c r="AY23" s="57" t="s">
        <v>340</v>
      </c>
      <c r="AZ23" s="57" t="s">
        <v>338</v>
      </c>
      <c r="BA23" s="61">
        <v>16</v>
      </c>
      <c r="BB23" s="25" t="str">
        <f t="shared" si="14"/>
        <v>SI</v>
      </c>
      <c r="BC23" s="25" t="str">
        <f t="shared" si="15"/>
        <v>SI</v>
      </c>
      <c r="BE23" s="52" t="s">
        <v>275</v>
      </c>
      <c r="BF23" s="57" t="s">
        <v>99</v>
      </c>
      <c r="BG23" s="57" t="s">
        <v>334</v>
      </c>
      <c r="BH23" s="61">
        <v>4</v>
      </c>
      <c r="BI23" s="25" t="str">
        <f t="shared" si="16"/>
        <v>SI</v>
      </c>
      <c r="BJ23" s="25" t="str">
        <f t="shared" si="17"/>
        <v>SI</v>
      </c>
      <c r="BL23" s="52" t="s">
        <v>275</v>
      </c>
      <c r="BM23" s="57" t="s">
        <v>301</v>
      </c>
      <c r="BN23" s="57" t="s">
        <v>298</v>
      </c>
      <c r="BO23" s="61">
        <v>60</v>
      </c>
      <c r="BP23" s="25" t="str">
        <f t="shared" si="18"/>
        <v>NO</v>
      </c>
      <c r="BQ23" s="25" t="str">
        <f t="shared" si="19"/>
        <v>NO</v>
      </c>
    </row>
    <row r="24" spans="1:69" s="54" customFormat="1">
      <c r="A24" s="52" t="s">
        <v>275</v>
      </c>
      <c r="B24" s="60" t="s">
        <v>332</v>
      </c>
      <c r="C24" s="33" t="s">
        <v>356</v>
      </c>
      <c r="D24" s="59">
        <v>40</v>
      </c>
      <c r="E24" s="25" t="str">
        <f t="shared" si="0"/>
        <v>SI</v>
      </c>
      <c r="F24" s="25" t="str">
        <f t="shared" si="1"/>
        <v>NO</v>
      </c>
      <c r="H24" s="52" t="s">
        <v>275</v>
      </c>
      <c r="I24" s="32" t="s">
        <v>296</v>
      </c>
      <c r="J24" s="33" t="s">
        <v>290</v>
      </c>
      <c r="K24" s="62">
        <v>51</v>
      </c>
      <c r="L24" s="25" t="str">
        <f t="shared" si="2"/>
        <v>NO</v>
      </c>
      <c r="M24" s="25" t="str">
        <f t="shared" si="3"/>
        <v>NO</v>
      </c>
      <c r="O24" s="52" t="s">
        <v>275</v>
      </c>
      <c r="P24" s="57" t="s">
        <v>313</v>
      </c>
      <c r="Q24" s="57" t="s">
        <v>350</v>
      </c>
      <c r="R24" s="61">
        <v>16</v>
      </c>
      <c r="S24" s="25" t="str">
        <f t="shared" si="4"/>
        <v>SI</v>
      </c>
      <c r="T24" s="25" t="str">
        <f t="shared" si="5"/>
        <v>SI</v>
      </c>
      <c r="V24" s="52" t="s">
        <v>275</v>
      </c>
      <c r="W24" s="57" t="s">
        <v>332</v>
      </c>
      <c r="X24" s="57" t="s">
        <v>356</v>
      </c>
      <c r="Y24" s="61">
        <v>40</v>
      </c>
      <c r="Z24" s="25" t="str">
        <f t="shared" si="6"/>
        <v>SI</v>
      </c>
      <c r="AA24" s="25" t="str">
        <f t="shared" si="7"/>
        <v>NO</v>
      </c>
      <c r="AC24" s="52" t="s">
        <v>275</v>
      </c>
      <c r="AD24" s="57" t="s">
        <v>286</v>
      </c>
      <c r="AE24" s="57" t="s">
        <v>370</v>
      </c>
      <c r="AF24" s="61">
        <v>20</v>
      </c>
      <c r="AG24" s="25" t="str">
        <f t="shared" si="8"/>
        <v>SI</v>
      </c>
      <c r="AH24" s="25" t="str">
        <f t="shared" si="9"/>
        <v>SI</v>
      </c>
      <c r="AJ24" s="52" t="s">
        <v>275</v>
      </c>
      <c r="AK24" s="57" t="s">
        <v>296</v>
      </c>
      <c r="AL24" s="57" t="s">
        <v>290</v>
      </c>
      <c r="AM24" s="61">
        <v>40</v>
      </c>
      <c r="AN24" s="25" t="str">
        <f t="shared" si="10"/>
        <v>SI</v>
      </c>
      <c r="AO24" s="25" t="str">
        <f t="shared" si="11"/>
        <v>NO</v>
      </c>
      <c r="AQ24" s="52" t="s">
        <v>275</v>
      </c>
      <c r="AR24" s="57" t="s">
        <v>34</v>
      </c>
      <c r="AS24" s="57" t="s">
        <v>325</v>
      </c>
      <c r="AT24" s="61">
        <v>33</v>
      </c>
      <c r="AU24" s="25" t="str">
        <f t="shared" si="12"/>
        <v>SI</v>
      </c>
      <c r="AV24" s="25" t="str">
        <f t="shared" si="13"/>
        <v>NO</v>
      </c>
      <c r="AX24" s="52" t="s">
        <v>275</v>
      </c>
      <c r="AY24" s="57" t="s">
        <v>164</v>
      </c>
      <c r="AZ24" s="57" t="s">
        <v>318</v>
      </c>
      <c r="BA24" s="61">
        <v>53</v>
      </c>
      <c r="BB24" s="25" t="str">
        <f t="shared" si="14"/>
        <v>NO</v>
      </c>
      <c r="BC24" s="25" t="str">
        <f t="shared" si="15"/>
        <v>NO</v>
      </c>
      <c r="BE24" s="52" t="s">
        <v>275</v>
      </c>
      <c r="BF24" s="57" t="s">
        <v>332</v>
      </c>
      <c r="BG24" s="57" t="s">
        <v>356</v>
      </c>
      <c r="BH24" s="61">
        <v>2</v>
      </c>
      <c r="BI24" s="25" t="str">
        <f t="shared" si="16"/>
        <v>SI</v>
      </c>
      <c r="BJ24" s="25" t="str">
        <f t="shared" si="17"/>
        <v>SI</v>
      </c>
      <c r="BL24" s="52" t="s">
        <v>275</v>
      </c>
      <c r="BM24" s="57" t="s">
        <v>379</v>
      </c>
      <c r="BN24" s="57" t="s">
        <v>348</v>
      </c>
      <c r="BO24" s="61">
        <v>10</v>
      </c>
      <c r="BP24" s="25" t="str">
        <f t="shared" si="18"/>
        <v>SI</v>
      </c>
      <c r="BQ24" s="25" t="str">
        <f t="shared" si="19"/>
        <v>SI</v>
      </c>
    </row>
    <row r="25" spans="1:69" s="54" customFormat="1">
      <c r="A25" s="52" t="s">
        <v>275</v>
      </c>
      <c r="B25" s="33" t="s">
        <v>361</v>
      </c>
      <c r="C25" s="33" t="s">
        <v>334</v>
      </c>
      <c r="D25" s="59">
        <v>82</v>
      </c>
      <c r="E25" s="25" t="str">
        <f t="shared" si="0"/>
        <v>NO</v>
      </c>
      <c r="F25" s="25" t="str">
        <f t="shared" si="1"/>
        <v>NO</v>
      </c>
      <c r="H25" s="52" t="s">
        <v>275</v>
      </c>
      <c r="I25" s="32" t="s">
        <v>56</v>
      </c>
      <c r="J25" s="33" t="s">
        <v>388</v>
      </c>
      <c r="K25" s="62">
        <v>1</v>
      </c>
      <c r="L25" s="25" t="str">
        <f t="shared" si="2"/>
        <v>SI</v>
      </c>
      <c r="M25" s="25" t="str">
        <f t="shared" si="3"/>
        <v>SI</v>
      </c>
      <c r="O25" s="52" t="s">
        <v>275</v>
      </c>
      <c r="P25" s="57" t="s">
        <v>321</v>
      </c>
      <c r="Q25" s="57" t="s">
        <v>356</v>
      </c>
      <c r="R25" s="61">
        <v>42</v>
      </c>
      <c r="S25" s="25" t="str">
        <f t="shared" si="4"/>
        <v>NO</v>
      </c>
      <c r="T25" s="25" t="str">
        <f t="shared" si="5"/>
        <v>NO</v>
      </c>
      <c r="V25" s="52" t="s">
        <v>275</v>
      </c>
      <c r="W25" s="57" t="s">
        <v>312</v>
      </c>
      <c r="X25" s="57" t="s">
        <v>287</v>
      </c>
      <c r="Y25" s="61">
        <v>15</v>
      </c>
      <c r="Z25" s="25" t="str">
        <f t="shared" si="6"/>
        <v>SI</v>
      </c>
      <c r="AA25" s="25" t="str">
        <f t="shared" si="7"/>
        <v>SI</v>
      </c>
      <c r="AC25" s="52" t="s">
        <v>275</v>
      </c>
      <c r="AD25" s="57" t="s">
        <v>309</v>
      </c>
      <c r="AE25" s="57" t="s">
        <v>344</v>
      </c>
      <c r="AF25" s="61">
        <v>5</v>
      </c>
      <c r="AG25" s="25" t="str">
        <f t="shared" si="8"/>
        <v>SI</v>
      </c>
      <c r="AH25" s="25" t="str">
        <f t="shared" si="9"/>
        <v>SI</v>
      </c>
      <c r="AJ25" s="52" t="s">
        <v>275</v>
      </c>
      <c r="AK25" s="57" t="s">
        <v>295</v>
      </c>
      <c r="AL25" s="57" t="s">
        <v>307</v>
      </c>
      <c r="AM25" s="61">
        <v>65</v>
      </c>
      <c r="AN25" s="25" t="str">
        <f t="shared" si="10"/>
        <v>NO</v>
      </c>
      <c r="AO25" s="25" t="str">
        <f t="shared" si="11"/>
        <v>NO</v>
      </c>
      <c r="AQ25" s="52" t="s">
        <v>275</v>
      </c>
      <c r="AR25" s="57" t="s">
        <v>398</v>
      </c>
      <c r="AS25" s="57" t="s">
        <v>377</v>
      </c>
      <c r="AT25" s="61">
        <v>1</v>
      </c>
      <c r="AU25" s="25" t="str">
        <f t="shared" si="12"/>
        <v>SI</v>
      </c>
      <c r="AV25" s="25" t="str">
        <f t="shared" si="13"/>
        <v>SI</v>
      </c>
      <c r="AX25" s="52" t="s">
        <v>275</v>
      </c>
      <c r="AY25" s="57" t="s">
        <v>314</v>
      </c>
      <c r="AZ25" s="57" t="s">
        <v>365</v>
      </c>
      <c r="BA25" s="61">
        <v>23</v>
      </c>
      <c r="BB25" s="25" t="str">
        <f t="shared" si="14"/>
        <v>SI</v>
      </c>
      <c r="BC25" s="25" t="str">
        <f t="shared" si="15"/>
        <v>NO</v>
      </c>
      <c r="BE25" s="52" t="s">
        <v>275</v>
      </c>
      <c r="BF25" s="57" t="s">
        <v>314</v>
      </c>
      <c r="BG25" s="57" t="s">
        <v>365</v>
      </c>
      <c r="BH25" s="61">
        <v>40</v>
      </c>
      <c r="BI25" s="25" t="str">
        <f t="shared" si="16"/>
        <v>SI</v>
      </c>
      <c r="BJ25" s="25" t="str">
        <f t="shared" si="17"/>
        <v>NO</v>
      </c>
      <c r="BL25" s="52" t="s">
        <v>275</v>
      </c>
      <c r="BM25" s="57" t="s">
        <v>306</v>
      </c>
      <c r="BN25" s="57" t="s">
        <v>325</v>
      </c>
      <c r="BO25" s="61">
        <v>16</v>
      </c>
      <c r="BP25" s="25" t="str">
        <f t="shared" si="18"/>
        <v>SI</v>
      </c>
      <c r="BQ25" s="25" t="str">
        <f t="shared" si="19"/>
        <v>SI</v>
      </c>
    </row>
    <row r="26" spans="1:69" s="54" customFormat="1">
      <c r="A26" s="52" t="s">
        <v>275</v>
      </c>
      <c r="B26" s="60" t="s">
        <v>293</v>
      </c>
      <c r="C26" s="33" t="s">
        <v>337</v>
      </c>
      <c r="D26" s="59">
        <v>81</v>
      </c>
      <c r="E26" s="25" t="str">
        <f t="shared" si="0"/>
        <v>NO</v>
      </c>
      <c r="F26" s="25" t="str">
        <f t="shared" si="1"/>
        <v>NO</v>
      </c>
      <c r="H26" s="52" t="s">
        <v>275</v>
      </c>
      <c r="I26" s="32" t="s">
        <v>362</v>
      </c>
      <c r="J26" s="33" t="s">
        <v>366</v>
      </c>
      <c r="K26" s="62">
        <v>33</v>
      </c>
      <c r="L26" s="25" t="str">
        <f t="shared" si="2"/>
        <v>SI</v>
      </c>
      <c r="M26" s="25" t="str">
        <f t="shared" si="3"/>
        <v>NO</v>
      </c>
      <c r="O26" s="40" t="s">
        <v>275</v>
      </c>
      <c r="P26" s="64" t="s">
        <v>304</v>
      </c>
      <c r="Q26" s="64" t="s">
        <v>307</v>
      </c>
      <c r="R26" s="65">
        <v>1</v>
      </c>
      <c r="S26" s="43" t="str">
        <f t="shared" si="4"/>
        <v>SI</v>
      </c>
      <c r="T26" s="43" t="str">
        <f t="shared" si="5"/>
        <v>SI</v>
      </c>
      <c r="V26" s="52" t="s">
        <v>275</v>
      </c>
      <c r="W26" s="57" t="s">
        <v>435</v>
      </c>
      <c r="X26" s="57" t="s">
        <v>377</v>
      </c>
      <c r="Y26" s="61">
        <v>1</v>
      </c>
      <c r="Z26" s="25" t="str">
        <f t="shared" si="6"/>
        <v>SI</v>
      </c>
      <c r="AA26" s="25" t="str">
        <f t="shared" si="7"/>
        <v>SI</v>
      </c>
      <c r="AC26" s="52" t="s">
        <v>275</v>
      </c>
      <c r="AD26" s="57" t="s">
        <v>116</v>
      </c>
      <c r="AE26" s="57" t="s">
        <v>344</v>
      </c>
      <c r="AF26" s="61">
        <v>7</v>
      </c>
      <c r="AG26" s="25" t="str">
        <f t="shared" si="8"/>
        <v>SI</v>
      </c>
      <c r="AH26" s="25" t="str">
        <f t="shared" si="9"/>
        <v>SI</v>
      </c>
      <c r="AJ26" s="52" t="s">
        <v>275</v>
      </c>
      <c r="AK26" s="57" t="s">
        <v>304</v>
      </c>
      <c r="AL26" s="57" t="s">
        <v>307</v>
      </c>
      <c r="AM26" s="61">
        <v>26</v>
      </c>
      <c r="AN26" s="25" t="str">
        <f t="shared" si="10"/>
        <v>SI</v>
      </c>
      <c r="AO26" s="25" t="str">
        <f t="shared" si="11"/>
        <v>NO</v>
      </c>
      <c r="AQ26" s="52" t="s">
        <v>275</v>
      </c>
      <c r="AR26" s="57" t="s">
        <v>355</v>
      </c>
      <c r="AS26" s="57" t="s">
        <v>348</v>
      </c>
      <c r="AT26" s="61">
        <v>9</v>
      </c>
      <c r="AU26" s="25" t="str">
        <f t="shared" si="12"/>
        <v>SI</v>
      </c>
      <c r="AV26" s="25" t="str">
        <f t="shared" si="13"/>
        <v>SI</v>
      </c>
      <c r="AX26" s="52" t="s">
        <v>275</v>
      </c>
      <c r="AY26" s="57" t="s">
        <v>293</v>
      </c>
      <c r="AZ26" s="57" t="s">
        <v>337</v>
      </c>
      <c r="BA26" s="61">
        <v>35</v>
      </c>
      <c r="BB26" s="25" t="str">
        <f t="shared" si="14"/>
        <v>SI</v>
      </c>
      <c r="BC26" s="25" t="str">
        <f t="shared" si="15"/>
        <v>NO</v>
      </c>
      <c r="BE26" s="52" t="s">
        <v>275</v>
      </c>
      <c r="BF26" s="57" t="s">
        <v>312</v>
      </c>
      <c r="BG26" s="57" t="s">
        <v>287</v>
      </c>
      <c r="BH26" s="61">
        <v>1</v>
      </c>
      <c r="BI26" s="25" t="str">
        <f t="shared" si="16"/>
        <v>SI</v>
      </c>
      <c r="BJ26" s="25" t="str">
        <f t="shared" si="17"/>
        <v>SI</v>
      </c>
      <c r="BL26" s="52" t="s">
        <v>275</v>
      </c>
      <c r="BM26" s="57" t="s">
        <v>56</v>
      </c>
      <c r="BN26" s="57" t="s">
        <v>388</v>
      </c>
      <c r="BO26" s="61">
        <v>4</v>
      </c>
      <c r="BP26" s="25" t="str">
        <f t="shared" si="18"/>
        <v>SI</v>
      </c>
      <c r="BQ26" s="25" t="str">
        <f t="shared" si="19"/>
        <v>SI</v>
      </c>
    </row>
    <row r="27" spans="1:69" s="54" customFormat="1">
      <c r="A27" s="52" t="s">
        <v>275</v>
      </c>
      <c r="B27" s="60" t="s">
        <v>306</v>
      </c>
      <c r="C27" s="33" t="s">
        <v>338</v>
      </c>
      <c r="D27" s="59">
        <v>31</v>
      </c>
      <c r="E27" s="25" t="str">
        <f t="shared" si="0"/>
        <v>SI</v>
      </c>
      <c r="F27" s="25" t="str">
        <f t="shared" si="1"/>
        <v>NO</v>
      </c>
      <c r="H27" s="52" t="s">
        <v>275</v>
      </c>
      <c r="I27" s="32" t="s">
        <v>405</v>
      </c>
      <c r="J27" s="33" t="s">
        <v>338</v>
      </c>
      <c r="K27" s="62">
        <v>5</v>
      </c>
      <c r="L27" s="25" t="str">
        <f t="shared" si="2"/>
        <v>SI</v>
      </c>
      <c r="M27" s="25" t="str">
        <f t="shared" si="3"/>
        <v>SI</v>
      </c>
      <c r="O27" s="52" t="s">
        <v>275</v>
      </c>
      <c r="P27" s="57" t="s">
        <v>352</v>
      </c>
      <c r="Q27" s="57" t="s">
        <v>348</v>
      </c>
      <c r="R27" s="61">
        <v>22</v>
      </c>
      <c r="S27" s="25" t="str">
        <f t="shared" si="4"/>
        <v>SI</v>
      </c>
      <c r="T27" s="25" t="str">
        <f t="shared" si="5"/>
        <v>NO</v>
      </c>
      <c r="V27" s="52" t="s">
        <v>275</v>
      </c>
      <c r="W27" s="57" t="s">
        <v>357</v>
      </c>
      <c r="X27" s="57" t="s">
        <v>338</v>
      </c>
      <c r="Y27" s="61">
        <v>1</v>
      </c>
      <c r="Z27" s="25" t="str">
        <f t="shared" si="6"/>
        <v>SI</v>
      </c>
      <c r="AA27" s="25" t="str">
        <f t="shared" si="7"/>
        <v>SI</v>
      </c>
      <c r="AC27" s="52" t="s">
        <v>275</v>
      </c>
      <c r="AD27" s="57" t="s">
        <v>326</v>
      </c>
      <c r="AE27" s="57" t="s">
        <v>377</v>
      </c>
      <c r="AF27" s="61">
        <v>14</v>
      </c>
      <c r="AG27" s="25" t="str">
        <f t="shared" si="8"/>
        <v>SI</v>
      </c>
      <c r="AH27" s="25" t="str">
        <f t="shared" si="9"/>
        <v>SI</v>
      </c>
      <c r="AJ27" s="52" t="s">
        <v>275</v>
      </c>
      <c r="AK27" s="57" t="s">
        <v>326</v>
      </c>
      <c r="AL27" s="57" t="s">
        <v>377</v>
      </c>
      <c r="AM27" s="61">
        <v>1</v>
      </c>
      <c r="AN27" s="25" t="str">
        <f t="shared" si="10"/>
        <v>SI</v>
      </c>
      <c r="AO27" s="25" t="str">
        <f t="shared" si="11"/>
        <v>SI</v>
      </c>
      <c r="AQ27" s="52" t="s">
        <v>275</v>
      </c>
      <c r="AR27" s="57" t="s">
        <v>320</v>
      </c>
      <c r="AS27" s="57" t="s">
        <v>377</v>
      </c>
      <c r="AT27" s="61">
        <v>10</v>
      </c>
      <c r="AU27" s="25" t="str">
        <f t="shared" si="12"/>
        <v>SI</v>
      </c>
      <c r="AV27" s="25" t="str">
        <f t="shared" si="13"/>
        <v>SI</v>
      </c>
      <c r="AX27" s="52" t="s">
        <v>275</v>
      </c>
      <c r="AY27" s="57" t="s">
        <v>302</v>
      </c>
      <c r="AZ27" s="57" t="s">
        <v>298</v>
      </c>
      <c r="BA27" s="61">
        <v>6</v>
      </c>
      <c r="BB27" s="25" t="str">
        <f t="shared" si="14"/>
        <v>SI</v>
      </c>
      <c r="BC27" s="25" t="str">
        <f t="shared" si="15"/>
        <v>SI</v>
      </c>
      <c r="BE27" s="52" t="s">
        <v>275</v>
      </c>
      <c r="BF27" s="57" t="s">
        <v>321</v>
      </c>
      <c r="BG27" s="57" t="s">
        <v>356</v>
      </c>
      <c r="BH27" s="61">
        <v>16</v>
      </c>
      <c r="BI27" s="25" t="str">
        <f t="shared" si="16"/>
        <v>SI</v>
      </c>
      <c r="BJ27" s="25" t="str">
        <f t="shared" si="17"/>
        <v>SI</v>
      </c>
      <c r="BL27" s="52" t="s">
        <v>275</v>
      </c>
      <c r="BM27" s="57" t="s">
        <v>362</v>
      </c>
      <c r="BN27" s="57" t="s">
        <v>366</v>
      </c>
      <c r="BO27" s="61">
        <v>20</v>
      </c>
      <c r="BP27" s="25" t="str">
        <f t="shared" si="18"/>
        <v>SI</v>
      </c>
      <c r="BQ27" s="25" t="str">
        <f t="shared" si="19"/>
        <v>SI</v>
      </c>
    </row>
    <row r="28" spans="1:69">
      <c r="A28" s="38" t="s">
        <v>331</v>
      </c>
      <c r="B28" s="38">
        <v>150</v>
      </c>
      <c r="C28" s="38" t="s">
        <v>29</v>
      </c>
      <c r="D28" s="38"/>
      <c r="E28" s="38">
        <f>FLOOR(B28/3,1)</f>
        <v>50</v>
      </c>
      <c r="F28" s="22"/>
      <c r="H28" s="38" t="s">
        <v>331</v>
      </c>
      <c r="I28" s="38">
        <v>51</v>
      </c>
      <c r="J28" s="38" t="s">
        <v>29</v>
      </c>
      <c r="K28" s="38"/>
      <c r="L28" s="38">
        <f>FLOOR(I28/3,1)</f>
        <v>17</v>
      </c>
      <c r="M28" s="22"/>
      <c r="O28" s="38" t="s">
        <v>331</v>
      </c>
      <c r="P28" s="38">
        <v>35</v>
      </c>
      <c r="Q28" s="38" t="s">
        <v>29</v>
      </c>
      <c r="R28" s="38"/>
      <c r="S28" s="38">
        <f>FLOOR(P28/3,1)</f>
        <v>11</v>
      </c>
      <c r="T28" s="22"/>
      <c r="V28" s="38" t="s">
        <v>331</v>
      </c>
      <c r="W28" s="38">
        <v>9</v>
      </c>
      <c r="X28" s="38" t="s">
        <v>29</v>
      </c>
      <c r="Y28" s="38"/>
      <c r="Z28" s="38">
        <f>FLOOR(W28/3,1)</f>
        <v>3</v>
      </c>
      <c r="AA28" s="22"/>
      <c r="AC28" s="38" t="s">
        <v>331</v>
      </c>
      <c r="AD28" s="38">
        <v>9</v>
      </c>
      <c r="AE28" s="38" t="s">
        <v>29</v>
      </c>
      <c r="AF28" s="38"/>
      <c r="AG28" s="38">
        <f>FLOOR(AD28/3,1)</f>
        <v>3</v>
      </c>
      <c r="AH28" s="22"/>
      <c r="AJ28" s="38" t="s">
        <v>331</v>
      </c>
      <c r="AK28" s="38">
        <v>42</v>
      </c>
      <c r="AL28" s="38" t="s">
        <v>29</v>
      </c>
      <c r="AM28" s="38"/>
      <c r="AN28" s="38">
        <f>FLOOR(AK28/3,1)</f>
        <v>14</v>
      </c>
      <c r="AO28" s="22"/>
      <c r="AQ28" s="21" t="s">
        <v>331</v>
      </c>
      <c r="AR28" s="21">
        <v>32</v>
      </c>
      <c r="AS28" s="21" t="s">
        <v>29</v>
      </c>
      <c r="AT28" s="21"/>
      <c r="AU28" s="21">
        <f>FLOOR(AR28/3,1)</f>
        <v>10</v>
      </c>
      <c r="AV28" s="22"/>
      <c r="AX28" s="21" t="s">
        <v>331</v>
      </c>
      <c r="AY28" s="21">
        <v>41</v>
      </c>
      <c r="AZ28" s="21" t="s">
        <v>29</v>
      </c>
      <c r="BA28" s="21"/>
      <c r="BB28" s="21">
        <f>FLOOR(AY28/3,1)</f>
        <v>13</v>
      </c>
      <c r="BC28" s="22"/>
      <c r="BE28" s="21" t="s">
        <v>331</v>
      </c>
      <c r="BF28" s="21">
        <v>20</v>
      </c>
      <c r="BG28" s="21" t="s">
        <v>29</v>
      </c>
      <c r="BH28" s="21"/>
      <c r="BI28" s="21">
        <f>FLOOR(BF28/3,1)</f>
        <v>6</v>
      </c>
      <c r="BJ28" s="22"/>
      <c r="BL28" s="38" t="s">
        <v>331</v>
      </c>
      <c r="BM28" s="38">
        <v>19</v>
      </c>
      <c r="BN28" s="38" t="s">
        <v>29</v>
      </c>
      <c r="BO28" s="38"/>
      <c r="BP28" s="38">
        <f>FLOOR(BM28/3,1)</f>
        <v>6</v>
      </c>
      <c r="BQ28" s="22"/>
    </row>
    <row r="29" spans="1:69">
      <c r="A29" s="8"/>
      <c r="B29" s="8"/>
      <c r="C29" s="21" t="s">
        <v>341</v>
      </c>
      <c r="D29" s="21"/>
      <c r="E29" s="21">
        <v>500</v>
      </c>
      <c r="F29" s="21"/>
      <c r="H29" s="8"/>
      <c r="I29" s="8"/>
      <c r="J29" s="21" t="s">
        <v>341</v>
      </c>
      <c r="K29" s="21"/>
      <c r="L29" s="21">
        <v>500</v>
      </c>
      <c r="M29" s="21"/>
      <c r="O29" s="8"/>
      <c r="P29" s="8"/>
      <c r="Q29" s="21" t="s">
        <v>341</v>
      </c>
      <c r="R29" s="21"/>
      <c r="S29" s="21">
        <v>500</v>
      </c>
      <c r="T29" s="21"/>
      <c r="V29" s="8"/>
      <c r="W29" s="8"/>
      <c r="X29" s="21" t="s">
        <v>341</v>
      </c>
      <c r="Y29" s="21"/>
      <c r="Z29" s="21">
        <v>500</v>
      </c>
      <c r="AA29" s="21"/>
      <c r="AC29" s="8"/>
      <c r="AD29" s="8"/>
      <c r="AE29" s="21" t="s">
        <v>341</v>
      </c>
      <c r="AF29" s="21"/>
      <c r="AG29" s="21">
        <v>500</v>
      </c>
      <c r="AH29" s="21"/>
      <c r="AJ29" s="8"/>
      <c r="AK29" s="8"/>
      <c r="AL29" s="21" t="s">
        <v>341</v>
      </c>
      <c r="AM29" s="21"/>
      <c r="AN29" s="21">
        <v>500</v>
      </c>
      <c r="AO29" s="21"/>
      <c r="AS29" s="21" t="s">
        <v>341</v>
      </c>
      <c r="AT29" s="21"/>
      <c r="AU29" s="21">
        <v>500</v>
      </c>
      <c r="AV29" s="21"/>
      <c r="AX29" s="8"/>
      <c r="AY29" s="8"/>
      <c r="AZ29" s="21" t="s">
        <v>341</v>
      </c>
      <c r="BA29" s="21"/>
      <c r="BB29" s="21">
        <v>500</v>
      </c>
      <c r="BC29" s="21"/>
      <c r="BE29" s="8"/>
      <c r="BF29" s="8"/>
      <c r="BG29" s="21" t="s">
        <v>341</v>
      </c>
      <c r="BH29" s="21"/>
      <c r="BI29" s="21">
        <v>500</v>
      </c>
      <c r="BJ29" s="21"/>
      <c r="BL29" s="8"/>
      <c r="BM29" s="8"/>
      <c r="BN29" s="21" t="s">
        <v>341</v>
      </c>
      <c r="BO29" s="21"/>
      <c r="BP29" s="21">
        <v>501</v>
      </c>
      <c r="BQ29" s="21"/>
    </row>
    <row r="30" spans="1:69">
      <c r="A30" s="8"/>
      <c r="B30" s="8"/>
      <c r="C30" s="21" t="s">
        <v>345</v>
      </c>
      <c r="D30" s="21"/>
      <c r="E30" s="21">
        <f>SUM(E3:E27)</f>
        <v>0</v>
      </c>
      <c r="F30" s="21">
        <f>SUM(F3:F27)</f>
        <v>0</v>
      </c>
      <c r="H30" s="8"/>
      <c r="I30" s="8"/>
      <c r="J30" s="21" t="s">
        <v>345</v>
      </c>
      <c r="K30" s="21"/>
      <c r="L30" s="21">
        <f>SUM(L3:L27)</f>
        <v>0</v>
      </c>
      <c r="M30" s="21">
        <f>SUM(M3:M27)</f>
        <v>0</v>
      </c>
      <c r="O30" s="8"/>
      <c r="P30" s="8"/>
      <c r="Q30" s="21" t="s">
        <v>345</v>
      </c>
      <c r="R30" s="21"/>
      <c r="S30" s="21">
        <f>SUM(S3:S27)</f>
        <v>0</v>
      </c>
      <c r="T30" s="21">
        <f>SUM(T3:T27)</f>
        <v>0</v>
      </c>
      <c r="V30" s="8"/>
      <c r="W30" s="8"/>
      <c r="X30" s="21" t="s">
        <v>345</v>
      </c>
      <c r="Y30" s="21"/>
      <c r="Z30" s="21">
        <f>SUM(Z3:Z27)</f>
        <v>0</v>
      </c>
      <c r="AA30" s="21">
        <f>SUM(AA3:AA27)</f>
        <v>0</v>
      </c>
      <c r="AC30" s="8"/>
      <c r="AD30" s="8"/>
      <c r="AE30" s="21" t="s">
        <v>345</v>
      </c>
      <c r="AF30" s="21"/>
      <c r="AG30" s="21">
        <f>SUM(AG3:AG27)</f>
        <v>0</v>
      </c>
      <c r="AH30" s="21">
        <f>SUM(AH3:AH27)</f>
        <v>0</v>
      </c>
      <c r="AJ30" s="8"/>
      <c r="AK30" s="8"/>
      <c r="AL30" s="21" t="s">
        <v>345</v>
      </c>
      <c r="AM30" s="21"/>
      <c r="AN30" s="21">
        <f>SUM(AN3:AN27)</f>
        <v>0</v>
      </c>
      <c r="AO30" s="21">
        <f>SUM(AO3:AO27)</f>
        <v>0</v>
      </c>
      <c r="AS30" s="21" t="s">
        <v>345</v>
      </c>
      <c r="AT30" s="21"/>
      <c r="AU30" s="21">
        <f>SUM(AU3:AU27)</f>
        <v>0</v>
      </c>
      <c r="AV30" s="21">
        <f>SUM(AV3:AV27)</f>
        <v>0</v>
      </c>
      <c r="AX30" s="8"/>
      <c r="AY30" s="8"/>
      <c r="AZ30" s="21" t="s">
        <v>345</v>
      </c>
      <c r="BA30" s="21"/>
      <c r="BB30" s="21">
        <f>SUM(BB3:BB27)</f>
        <v>0</v>
      </c>
      <c r="BC30" s="21">
        <f>SUM(BC3:BC27)</f>
        <v>0</v>
      </c>
      <c r="BE30" s="8"/>
      <c r="BF30" s="8"/>
      <c r="BG30" s="21" t="s">
        <v>345</v>
      </c>
      <c r="BH30" s="21"/>
      <c r="BI30" s="21">
        <f>SUM(BI3:BI27)</f>
        <v>0</v>
      </c>
      <c r="BJ30" s="21">
        <f>SUM(BJ3:BJ27)</f>
        <v>0</v>
      </c>
      <c r="BL30" s="8"/>
      <c r="BM30" s="8"/>
      <c r="BN30" s="21" t="s">
        <v>345</v>
      </c>
      <c r="BO30" s="21"/>
      <c r="BP30" s="21">
        <f>SUM(BP3:BP27)</f>
        <v>0</v>
      </c>
      <c r="BQ30" s="21">
        <f>SUM(BQ3:BQ27)</f>
        <v>0</v>
      </c>
    </row>
    <row r="31" spans="1:69">
      <c r="A31" s="8"/>
      <c r="B31" s="8"/>
      <c r="C31" s="21" t="s">
        <v>354</v>
      </c>
      <c r="D31" s="21"/>
      <c r="E31" s="21">
        <f>SUM(E28:E29)-SUM(E30:F30)</f>
        <v>550</v>
      </c>
      <c r="F31" s="21"/>
      <c r="H31" s="8"/>
      <c r="I31" s="8"/>
      <c r="J31" s="21" t="s">
        <v>354</v>
      </c>
      <c r="K31" s="21"/>
      <c r="L31" s="21">
        <f>SUM(L28:L29)-SUM(L30:M30)</f>
        <v>517</v>
      </c>
      <c r="M31" s="21"/>
      <c r="O31" s="8"/>
      <c r="P31" s="8"/>
      <c r="Q31" s="21" t="s">
        <v>354</v>
      </c>
      <c r="R31" s="21"/>
      <c r="S31" s="21">
        <f>SUM(S28:S29)-SUM(S30:T30)</f>
        <v>511</v>
      </c>
      <c r="T31" s="21"/>
      <c r="V31" s="8"/>
      <c r="W31" s="8"/>
      <c r="X31" s="21" t="s">
        <v>354</v>
      </c>
      <c r="Y31" s="21"/>
      <c r="Z31" s="21">
        <f>SUM(Z28:Z29)-SUM(Z30:AA30)</f>
        <v>503</v>
      </c>
      <c r="AA31" s="21"/>
      <c r="AC31" s="8"/>
      <c r="AD31" s="8"/>
      <c r="AE31" s="21" t="s">
        <v>354</v>
      </c>
      <c r="AF31" s="21"/>
      <c r="AG31" s="21">
        <f>SUM(AG28:AG29)-SUM(AG30:AH30)</f>
        <v>503</v>
      </c>
      <c r="AH31" s="21"/>
      <c r="AJ31" s="8"/>
      <c r="AK31" s="8"/>
      <c r="AL31" s="21" t="s">
        <v>354</v>
      </c>
      <c r="AM31" s="21"/>
      <c r="AN31" s="21">
        <f>SUM(AN28:AN29)-SUM(AN30:AO30)</f>
        <v>514</v>
      </c>
      <c r="AO31" s="21"/>
      <c r="AS31" s="21" t="s">
        <v>354</v>
      </c>
      <c r="AT31" s="21"/>
      <c r="AU31" s="21">
        <f>SUM(AU28:AU29)-SUM(AU30:AV30)</f>
        <v>510</v>
      </c>
      <c r="AV31" s="21"/>
      <c r="AX31" s="8"/>
      <c r="AY31" s="8"/>
      <c r="AZ31" s="21" t="s">
        <v>354</v>
      </c>
      <c r="BA31" s="21"/>
      <c r="BB31" s="21">
        <f>SUM(BB28:BB29)-SUM(BB30:BC30)</f>
        <v>513</v>
      </c>
      <c r="BC31" s="21"/>
      <c r="BE31" s="8"/>
      <c r="BF31" s="8"/>
      <c r="BG31" s="21" t="s">
        <v>354</v>
      </c>
      <c r="BH31" s="21"/>
      <c r="BI31" s="21">
        <f>SUM(BI28:BI29)-SUM(BI30:BJ30)</f>
        <v>506</v>
      </c>
      <c r="BJ31" s="21"/>
      <c r="BL31" s="8"/>
      <c r="BM31" s="8"/>
      <c r="BN31" s="21" t="s">
        <v>354</v>
      </c>
      <c r="BO31" s="21"/>
      <c r="BP31" s="21">
        <f>SUM(BP28:BP29)-SUM(BP30:BQ30)</f>
        <v>507</v>
      </c>
      <c r="BQ31" s="21"/>
    </row>
    <row r="32" spans="1:69">
      <c r="K32" s="53"/>
    </row>
    <row r="33" spans="51:51">
      <c r="AY33" s="24"/>
    </row>
    <row r="34" spans="51:51">
      <c r="AY34" s="28"/>
    </row>
  </sheetData>
  <sortState ref="A36:G45">
    <sortCondition ref="F36:F45"/>
  </sortState>
  <mergeCells count="10">
    <mergeCell ref="AQ1:AU1"/>
    <mergeCell ref="AX1:BB1"/>
    <mergeCell ref="BE1:BI1"/>
    <mergeCell ref="BL1:BP1"/>
    <mergeCell ref="A1:E1"/>
    <mergeCell ref="H1:L1"/>
    <mergeCell ref="O1:S1"/>
    <mergeCell ref="V1:Z1"/>
    <mergeCell ref="AC1:AG1"/>
    <mergeCell ref="AJ1:AN1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Q34"/>
  <sheetViews>
    <sheetView workbookViewId="0">
      <selection activeCell="E20" sqref="E20"/>
    </sheetView>
  </sheetViews>
  <sheetFormatPr baseColWidth="10" defaultRowHeight="14" x14ac:dyDescent="0"/>
  <cols>
    <col min="1" max="16384" width="10.83203125" style="55"/>
  </cols>
  <sheetData>
    <row r="1" spans="1:69">
      <c r="A1" s="102" t="s">
        <v>441</v>
      </c>
      <c r="B1" s="102"/>
      <c r="C1" s="102"/>
      <c r="D1" s="102"/>
      <c r="E1" s="102"/>
      <c r="F1" s="56">
        <v>64</v>
      </c>
      <c r="H1" s="102" t="s">
        <v>457</v>
      </c>
      <c r="I1" s="102"/>
      <c r="J1" s="102"/>
      <c r="K1" s="102"/>
      <c r="L1" s="102"/>
      <c r="M1" s="56">
        <v>64.027777777777771</v>
      </c>
      <c r="O1" s="102" t="s">
        <v>442</v>
      </c>
      <c r="P1" s="102"/>
      <c r="Q1" s="102"/>
      <c r="R1" s="102"/>
      <c r="S1" s="102"/>
      <c r="T1" s="56">
        <v>65.666666666666671</v>
      </c>
      <c r="V1" s="103" t="s">
        <v>443</v>
      </c>
      <c r="W1" s="103"/>
      <c r="X1" s="103"/>
      <c r="Y1" s="103"/>
      <c r="Z1" s="103"/>
      <c r="AA1" s="68">
        <v>67.518518518518519</v>
      </c>
      <c r="AC1" s="102" t="s">
        <v>444</v>
      </c>
      <c r="AD1" s="102"/>
      <c r="AE1" s="102"/>
      <c r="AF1" s="102"/>
      <c r="AG1" s="102"/>
      <c r="AH1" s="56">
        <v>67.796296296296291</v>
      </c>
      <c r="AJ1" s="102" t="s">
        <v>445</v>
      </c>
      <c r="AK1" s="102"/>
      <c r="AL1" s="102"/>
      <c r="AM1" s="102"/>
      <c r="AN1" s="102"/>
      <c r="AO1" s="56">
        <v>68.222222222222229</v>
      </c>
      <c r="AQ1" s="102" t="s">
        <v>446</v>
      </c>
      <c r="AR1" s="102"/>
      <c r="AS1" s="102"/>
      <c r="AT1" s="102"/>
      <c r="AU1" s="102"/>
      <c r="AV1" s="56">
        <v>68.5</v>
      </c>
      <c r="AX1" s="102" t="s">
        <v>447</v>
      </c>
      <c r="AY1" s="102"/>
      <c r="AZ1" s="102"/>
      <c r="BA1" s="102"/>
      <c r="BB1" s="102"/>
      <c r="BC1" s="56">
        <v>69.203703703703709</v>
      </c>
      <c r="BE1" s="102" t="s">
        <v>448</v>
      </c>
      <c r="BF1" s="102"/>
      <c r="BG1" s="102"/>
      <c r="BH1" s="102"/>
      <c r="BI1" s="102"/>
      <c r="BJ1" s="56">
        <v>70.703703703703709</v>
      </c>
      <c r="BL1" s="102" t="s">
        <v>449</v>
      </c>
      <c r="BM1" s="102"/>
      <c r="BN1" s="102"/>
      <c r="BO1" s="102"/>
      <c r="BP1" s="102"/>
      <c r="BQ1" s="56">
        <v>72.611111111111114</v>
      </c>
    </row>
    <row r="2" spans="1:69">
      <c r="A2" s="36" t="s">
        <v>25</v>
      </c>
      <c r="B2" s="36" t="s">
        <v>26</v>
      </c>
      <c r="C2" s="36" t="s">
        <v>27</v>
      </c>
      <c r="D2" s="37" t="s">
        <v>28</v>
      </c>
      <c r="E2" s="50" t="s">
        <v>1</v>
      </c>
      <c r="F2" s="50" t="s">
        <v>3</v>
      </c>
      <c r="H2" s="36" t="s">
        <v>25</v>
      </c>
      <c r="I2" s="36" t="s">
        <v>26</v>
      </c>
      <c r="J2" s="36" t="s">
        <v>27</v>
      </c>
      <c r="K2" s="37" t="s">
        <v>28</v>
      </c>
      <c r="L2" s="50" t="s">
        <v>1</v>
      </c>
      <c r="M2" s="50" t="s">
        <v>3</v>
      </c>
      <c r="O2" s="36" t="s">
        <v>25</v>
      </c>
      <c r="P2" s="36" t="s">
        <v>26</v>
      </c>
      <c r="Q2" s="36" t="s">
        <v>27</v>
      </c>
      <c r="R2" s="37" t="s">
        <v>28</v>
      </c>
      <c r="S2" s="50" t="s">
        <v>1</v>
      </c>
      <c r="T2" s="50" t="s">
        <v>3</v>
      </c>
      <c r="V2" s="69" t="s">
        <v>25</v>
      </c>
      <c r="W2" s="69" t="s">
        <v>26</v>
      </c>
      <c r="X2" s="69" t="s">
        <v>27</v>
      </c>
      <c r="Y2" s="70" t="s">
        <v>28</v>
      </c>
      <c r="Z2" s="71" t="s">
        <v>1</v>
      </c>
      <c r="AA2" s="71" t="s">
        <v>3</v>
      </c>
      <c r="AC2" s="36" t="s">
        <v>25</v>
      </c>
      <c r="AD2" s="36" t="s">
        <v>26</v>
      </c>
      <c r="AE2" s="36" t="s">
        <v>27</v>
      </c>
      <c r="AF2" s="37" t="s">
        <v>28</v>
      </c>
      <c r="AG2" s="50" t="s">
        <v>1</v>
      </c>
      <c r="AH2" s="50" t="s">
        <v>3</v>
      </c>
      <c r="AJ2" s="36" t="s">
        <v>25</v>
      </c>
      <c r="AK2" s="36" t="s">
        <v>26</v>
      </c>
      <c r="AL2" s="36" t="s">
        <v>27</v>
      </c>
      <c r="AM2" s="37" t="s">
        <v>28</v>
      </c>
      <c r="AN2" s="50" t="s">
        <v>1</v>
      </c>
      <c r="AO2" s="50" t="s">
        <v>3</v>
      </c>
      <c r="AQ2" s="4" t="s">
        <v>25</v>
      </c>
      <c r="AR2" s="4" t="s">
        <v>26</v>
      </c>
      <c r="AS2" s="4" t="s">
        <v>27</v>
      </c>
      <c r="AT2" s="6" t="s">
        <v>28</v>
      </c>
      <c r="AU2" s="50" t="s">
        <v>1</v>
      </c>
      <c r="AV2" s="50" t="s">
        <v>3</v>
      </c>
      <c r="AX2" s="4" t="s">
        <v>25</v>
      </c>
      <c r="AY2" s="4" t="s">
        <v>26</v>
      </c>
      <c r="AZ2" s="4" t="s">
        <v>27</v>
      </c>
      <c r="BA2" s="6" t="s">
        <v>28</v>
      </c>
      <c r="BB2" s="50" t="s">
        <v>1</v>
      </c>
      <c r="BC2" s="50" t="s">
        <v>3</v>
      </c>
      <c r="BE2" s="4" t="s">
        <v>25</v>
      </c>
      <c r="BF2" s="4" t="s">
        <v>26</v>
      </c>
      <c r="BG2" s="4" t="s">
        <v>27</v>
      </c>
      <c r="BH2" s="6" t="s">
        <v>28</v>
      </c>
      <c r="BI2" s="50" t="s">
        <v>1</v>
      </c>
      <c r="BJ2" s="50" t="s">
        <v>3</v>
      </c>
      <c r="BL2" s="36" t="s">
        <v>25</v>
      </c>
      <c r="BM2" s="36" t="s">
        <v>26</v>
      </c>
      <c r="BN2" s="36" t="s">
        <v>27</v>
      </c>
      <c r="BO2" s="37" t="s">
        <v>28</v>
      </c>
      <c r="BP2" s="50" t="s">
        <v>1</v>
      </c>
      <c r="BQ2" s="50" t="s">
        <v>3</v>
      </c>
    </row>
    <row r="3" spans="1:69" s="54" customFormat="1">
      <c r="A3" s="52" t="s">
        <v>30</v>
      </c>
      <c r="B3" s="57" t="s">
        <v>49</v>
      </c>
      <c r="C3" s="57" t="s">
        <v>344</v>
      </c>
      <c r="D3" s="61">
        <v>23</v>
      </c>
      <c r="E3" s="25" t="str">
        <f t="shared" ref="E3:E27" si="0">IF(A3="P",IF(D3&lt;7,"SI","NO"),IF(A3="D",IF(D3&lt;11,"SI","NO"),IF(A3="C",IF(D3&lt;21,"SI","NO"),IF(A3="A",IF(D3&lt;41,"SI","NO")))))</f>
        <v>NO</v>
      </c>
      <c r="F3" s="25" t="str">
        <f t="shared" ref="F3:F27" si="1">IF(A3="P",IF(D3&lt;4,"SI","NO"),IF(A3="D",IF(D3&lt;6,"SI","NO"),IF(A3="C",IF(D3&lt;11,"SI","NO"),IF(A3="A",IF(D3&lt;21,"SI","NO")))))</f>
        <v>NO</v>
      </c>
      <c r="H3" s="52" t="s">
        <v>30</v>
      </c>
      <c r="I3" s="57" t="s">
        <v>40</v>
      </c>
      <c r="J3" s="57" t="s">
        <v>325</v>
      </c>
      <c r="K3" s="61">
        <v>6</v>
      </c>
      <c r="L3" s="25" t="str">
        <f t="shared" ref="L3:L27" si="2">IF(H3="P",IF(K3&lt;7,"SI","NO"),IF(H3="D",IF(K3&lt;11,"SI","NO"),IF(H3="C",IF(K3&lt;21,"SI","NO"),IF(H3="A",IF(K3&lt;41,"SI","NO")))))</f>
        <v>SI</v>
      </c>
      <c r="M3" s="25" t="str">
        <f t="shared" ref="M3:M27" si="3">IF(H3="P",IF(K3&lt;4,"SI","NO"),IF(H3="D",IF(K3&lt;6,"SI","NO"),IF(H3="C",IF(K3&lt;11,"SI","NO"),IF(H3="A",IF(K3&lt;21,"SI","NO")))))</f>
        <v>NO</v>
      </c>
      <c r="O3" s="52" t="s">
        <v>30</v>
      </c>
      <c r="P3" s="57" t="s">
        <v>45</v>
      </c>
      <c r="Q3" s="57" t="s">
        <v>353</v>
      </c>
      <c r="R3" s="61">
        <v>38</v>
      </c>
      <c r="S3" s="25" t="str">
        <f t="shared" ref="S3:S27" si="4">IF(O3="P",IF(R3&lt;7,"SI","NO"),IF(O3="D",IF(R3&lt;11,"SI","NO"),IF(O3="C",IF(R3&lt;21,"SI","NO"),IF(O3="A",IF(R3&lt;41,"SI","NO")))))</f>
        <v>NO</v>
      </c>
      <c r="T3" s="25" t="str">
        <f t="shared" ref="T3:T27" si="5">IF(O3="P",IF(R3&lt;4,"SI","NO"),IF(O3="D",IF(R3&lt;6,"SI","NO"),IF(O3="C",IF(R3&lt;11,"SI","NO"),IF(O3="A",IF(R3&lt;21,"SI","NO")))))</f>
        <v>NO</v>
      </c>
      <c r="V3" s="40" t="s">
        <v>30</v>
      </c>
      <c r="W3" s="64" t="s">
        <v>31</v>
      </c>
      <c r="X3" s="64" t="s">
        <v>356</v>
      </c>
      <c r="Y3" s="65">
        <v>30</v>
      </c>
      <c r="Z3" s="43" t="str">
        <f t="shared" ref="Z3:Z27" si="6">IF(V3="P",IF(Y3&lt;7,"SI","NO"),IF(V3="D",IF(Y3&lt;11,"SI","NO"),IF(V3="C",IF(Y3&lt;21,"SI","NO"),IF(V3="A",IF(Y3&lt;41,"SI","NO")))))</f>
        <v>NO</v>
      </c>
      <c r="AA3" s="43" t="str">
        <f t="shared" ref="AA3:AA27" si="7">IF(V3="P",IF(Y3&lt;4,"SI","NO"),IF(V3="D",IF(Y3&lt;6,"SI","NO"),IF(V3="C",IF(Y3&lt;11,"SI","NO"),IF(V3="A",IF(Y3&lt;21,"SI","NO")))))</f>
        <v>NO</v>
      </c>
      <c r="AC3" s="52" t="s">
        <v>30</v>
      </c>
      <c r="AD3" s="57" t="s">
        <v>64</v>
      </c>
      <c r="AE3" s="57" t="s">
        <v>318</v>
      </c>
      <c r="AF3" s="61">
        <v>15</v>
      </c>
      <c r="AG3" s="25" t="str">
        <f t="shared" ref="AG3:AG27" si="8">IF(AC3="P",IF(AF3&lt;7,"SI","NO"),IF(AC3="D",IF(AF3&lt;11,"SI","NO"),IF(AC3="C",IF(AF3&lt;21,"SI","NO"),IF(AC3="A",IF(AF3&lt;41,"SI","NO")))))</f>
        <v>NO</v>
      </c>
      <c r="AH3" s="25" t="str">
        <f t="shared" ref="AH3:AH27" si="9">IF(AC3="P",IF(AF3&lt;4,"SI","NO"),IF(AC3="D",IF(AF3&lt;6,"SI","NO"),IF(AC3="C",IF(AF3&lt;11,"SI","NO"),IF(AC3="A",IF(AF3&lt;21,"SI","NO")))))</f>
        <v>NO</v>
      </c>
      <c r="AJ3" s="52" t="s">
        <v>30</v>
      </c>
      <c r="AK3" s="57" t="s">
        <v>49</v>
      </c>
      <c r="AL3" s="57" t="s">
        <v>344</v>
      </c>
      <c r="AM3" s="61">
        <v>14</v>
      </c>
      <c r="AN3" s="25" t="str">
        <f t="shared" ref="AN3:AN27" si="10">IF(AJ3="P",IF(AM3&lt;7,"SI","NO"),IF(AJ3="D",IF(AM3&lt;11,"SI","NO"),IF(AJ3="C",IF(AM3&lt;21,"SI","NO"),IF(AJ3="A",IF(AM3&lt;41,"SI","NO")))))</f>
        <v>NO</v>
      </c>
      <c r="AO3" s="25" t="str">
        <f t="shared" ref="AO3:AO27" si="11">IF(AJ3="P",IF(AM3&lt;4,"SI","NO"),IF(AJ3="D",IF(AM3&lt;6,"SI","NO"),IF(AJ3="C",IF(AM3&lt;11,"SI","NO"),IF(AJ3="A",IF(AM3&lt;21,"SI","NO")))))</f>
        <v>NO</v>
      </c>
      <c r="AQ3" s="52" t="s">
        <v>30</v>
      </c>
      <c r="AR3" s="57" t="s">
        <v>58</v>
      </c>
      <c r="AS3" s="57" t="s">
        <v>334</v>
      </c>
      <c r="AT3" s="61">
        <v>37</v>
      </c>
      <c r="AU3" s="25" t="str">
        <f t="shared" ref="AU3:AU27" si="12">IF(AQ3="P",IF(AT3&lt;7,"SI","NO"),IF(AQ3="D",IF(AT3&lt;11,"SI","NO"),IF(AQ3="C",IF(AT3&lt;21,"SI","NO"),IF(AQ3="A",IF(AT3&lt;41,"SI","NO")))))</f>
        <v>NO</v>
      </c>
      <c r="AV3" s="25" t="str">
        <f t="shared" ref="AV3:AV27" si="13">IF(AQ3="P",IF(AT3&lt;4,"SI","NO"),IF(AQ3="D",IF(AT3&lt;6,"SI","NO"),IF(AQ3="C",IF(AT3&lt;11,"SI","NO"),IF(AQ3="A",IF(AT3&lt;21,"SI","NO")))))</f>
        <v>NO</v>
      </c>
      <c r="AX3" s="52" t="s">
        <v>30</v>
      </c>
      <c r="AY3" s="57" t="s">
        <v>35</v>
      </c>
      <c r="AZ3" s="57" t="s">
        <v>350</v>
      </c>
      <c r="BA3" s="61">
        <v>30</v>
      </c>
      <c r="BB3" s="25" t="str">
        <f t="shared" ref="BB3:BB27" si="14">IF(AX3="P",IF(BA3&lt;7,"SI","NO"),IF(AX3="D",IF(BA3&lt;11,"SI","NO"),IF(AX3="C",IF(BA3&lt;21,"SI","NO"),IF(AX3="A",IF(BA3&lt;41,"SI","NO")))))</f>
        <v>NO</v>
      </c>
      <c r="BC3" s="25" t="str">
        <f t="shared" ref="BC3:BC27" si="15">IF(AX3="P",IF(BA3&lt;4,"SI","NO"),IF(AX3="D",IF(BA3&lt;6,"SI","NO"),IF(AX3="C",IF(BA3&lt;11,"SI","NO"),IF(AX3="A",IF(BA3&lt;21,"SI","NO")))))</f>
        <v>NO</v>
      </c>
      <c r="BE3" s="52" t="s">
        <v>30</v>
      </c>
      <c r="BF3" s="57" t="s">
        <v>37</v>
      </c>
      <c r="BG3" s="57" t="s">
        <v>290</v>
      </c>
      <c r="BH3" s="61">
        <v>46</v>
      </c>
      <c r="BI3" s="25" t="str">
        <f t="shared" ref="BI3:BI27" si="16">IF(BE3="P",IF(BH3&lt;7,"SI","NO"),IF(BE3="D",IF(BH3&lt;11,"SI","NO"),IF(BE3="C",IF(BH3&lt;21,"SI","NO"),IF(BE3="A",IF(BH3&lt;41,"SI","NO")))))</f>
        <v>NO</v>
      </c>
      <c r="BJ3" s="25" t="str">
        <f t="shared" ref="BJ3:BJ27" si="17">IF(BE3="P",IF(BH3&lt;4,"SI","NO"),IF(BE3="D",IF(BH3&lt;6,"SI","NO"),IF(BE3="C",IF(BH3&lt;11,"SI","NO"),IF(BE3="A",IF(BH3&lt;21,"SI","NO")))))</f>
        <v>NO</v>
      </c>
      <c r="BL3" s="52" t="s">
        <v>30</v>
      </c>
      <c r="BM3" s="57" t="s">
        <v>54</v>
      </c>
      <c r="BN3" s="57" t="s">
        <v>287</v>
      </c>
      <c r="BO3" s="61">
        <v>45</v>
      </c>
      <c r="BP3" s="25" t="str">
        <f t="shared" ref="BP3:BP27" si="18">IF(BL3="P",IF(BO3&lt;7,"SI","NO"),IF(BL3="D",IF(BO3&lt;11,"SI","NO"),IF(BL3="C",IF(BO3&lt;21,"SI","NO"),IF(BL3="A",IF(BO3&lt;41,"SI","NO")))))</f>
        <v>NO</v>
      </c>
      <c r="BQ3" s="25" t="str">
        <f t="shared" ref="BQ3:BQ27" si="19">IF(BL3="P",IF(BO3&lt;4,"SI","NO"),IF(BL3="D",IF(BO3&lt;6,"SI","NO"),IF(BL3="C",IF(BO3&lt;11,"SI","NO"),IF(BL3="A",IF(BO3&lt;21,"SI","NO")))))</f>
        <v>NO</v>
      </c>
    </row>
    <row r="4" spans="1:69" s="54" customFormat="1">
      <c r="A4" s="35" t="s">
        <v>30</v>
      </c>
      <c r="B4" s="57" t="s">
        <v>82</v>
      </c>
      <c r="C4" s="57" t="s">
        <v>290</v>
      </c>
      <c r="D4" s="61">
        <v>10</v>
      </c>
      <c r="E4" s="25" t="str">
        <f t="shared" si="0"/>
        <v>NO</v>
      </c>
      <c r="F4" s="25" t="str">
        <f t="shared" si="1"/>
        <v>NO</v>
      </c>
      <c r="H4" s="35" t="s">
        <v>30</v>
      </c>
      <c r="I4" s="57" t="s">
        <v>103</v>
      </c>
      <c r="J4" s="57" t="s">
        <v>377</v>
      </c>
      <c r="K4" s="61">
        <v>5</v>
      </c>
      <c r="L4" s="25" t="str">
        <f t="shared" si="2"/>
        <v>SI</v>
      </c>
      <c r="M4" s="25" t="str">
        <f t="shared" si="3"/>
        <v>NO</v>
      </c>
      <c r="O4" s="35" t="s">
        <v>30</v>
      </c>
      <c r="P4" s="57" t="s">
        <v>458</v>
      </c>
      <c r="Q4" s="57" t="s">
        <v>325</v>
      </c>
      <c r="R4" s="61">
        <v>1</v>
      </c>
      <c r="S4" s="25" t="str">
        <f t="shared" si="4"/>
        <v>SI</v>
      </c>
      <c r="T4" s="25" t="str">
        <f t="shared" si="5"/>
        <v>SI</v>
      </c>
      <c r="V4" s="67" t="s">
        <v>30</v>
      </c>
      <c r="W4" s="64" t="s">
        <v>66</v>
      </c>
      <c r="X4" s="64" t="s">
        <v>356</v>
      </c>
      <c r="Y4" s="65">
        <v>1</v>
      </c>
      <c r="Z4" s="43" t="str">
        <f t="shared" si="6"/>
        <v>SI</v>
      </c>
      <c r="AA4" s="43" t="str">
        <f t="shared" si="7"/>
        <v>SI</v>
      </c>
      <c r="AC4" s="35" t="s">
        <v>30</v>
      </c>
      <c r="AD4" s="57" t="s">
        <v>73</v>
      </c>
      <c r="AE4" s="57" t="s">
        <v>365</v>
      </c>
      <c r="AF4" s="61">
        <v>1</v>
      </c>
      <c r="AG4" s="25" t="str">
        <f t="shared" si="8"/>
        <v>SI</v>
      </c>
      <c r="AH4" s="25" t="str">
        <f t="shared" si="9"/>
        <v>SI</v>
      </c>
      <c r="AJ4" s="35" t="s">
        <v>30</v>
      </c>
      <c r="AK4" s="57" t="s">
        <v>335</v>
      </c>
      <c r="AL4" s="57" t="s">
        <v>375</v>
      </c>
      <c r="AM4" s="61">
        <v>1</v>
      </c>
      <c r="AN4" s="25" t="str">
        <f t="shared" si="10"/>
        <v>SI</v>
      </c>
      <c r="AO4" s="25" t="str">
        <f t="shared" si="11"/>
        <v>SI</v>
      </c>
      <c r="AQ4" s="35" t="s">
        <v>30</v>
      </c>
      <c r="AR4" s="57" t="s">
        <v>83</v>
      </c>
      <c r="AS4" s="57" t="s">
        <v>334</v>
      </c>
      <c r="AT4" s="61">
        <v>5</v>
      </c>
      <c r="AU4" s="25" t="str">
        <f t="shared" si="12"/>
        <v>SI</v>
      </c>
      <c r="AV4" s="25" t="str">
        <f t="shared" si="13"/>
        <v>NO</v>
      </c>
      <c r="AX4" s="35" t="s">
        <v>30</v>
      </c>
      <c r="AY4" s="57" t="s">
        <v>67</v>
      </c>
      <c r="AZ4" s="57" t="s">
        <v>350</v>
      </c>
      <c r="BA4" s="61">
        <v>1</v>
      </c>
      <c r="BB4" s="25" t="str">
        <f t="shared" si="14"/>
        <v>SI</v>
      </c>
      <c r="BC4" s="25" t="str">
        <f t="shared" si="15"/>
        <v>SI</v>
      </c>
      <c r="BE4" s="35" t="s">
        <v>30</v>
      </c>
      <c r="BF4" s="57" t="s">
        <v>383</v>
      </c>
      <c r="BG4" s="57" t="s">
        <v>338</v>
      </c>
      <c r="BH4" s="61">
        <v>1</v>
      </c>
      <c r="BI4" s="25" t="str">
        <f t="shared" si="16"/>
        <v>SI</v>
      </c>
      <c r="BJ4" s="25" t="str">
        <f t="shared" si="17"/>
        <v>SI</v>
      </c>
      <c r="BL4" s="35" t="s">
        <v>30</v>
      </c>
      <c r="BM4" s="57" t="s">
        <v>76</v>
      </c>
      <c r="BN4" s="57" t="s">
        <v>287</v>
      </c>
      <c r="BO4" s="61">
        <v>1</v>
      </c>
      <c r="BP4" s="25" t="str">
        <f t="shared" si="18"/>
        <v>SI</v>
      </c>
      <c r="BQ4" s="25" t="str">
        <f t="shared" si="19"/>
        <v>SI</v>
      </c>
    </row>
    <row r="5" spans="1:69" s="54" customFormat="1">
      <c r="A5" s="55" t="s">
        <v>30</v>
      </c>
      <c r="B5" s="57" t="s">
        <v>407</v>
      </c>
      <c r="C5" s="57" t="s">
        <v>338</v>
      </c>
      <c r="D5" s="61">
        <v>11</v>
      </c>
      <c r="E5" s="25" t="str">
        <f t="shared" si="0"/>
        <v>NO</v>
      </c>
      <c r="F5" s="25" t="str">
        <f t="shared" si="1"/>
        <v>NO</v>
      </c>
      <c r="H5" s="55" t="s">
        <v>30</v>
      </c>
      <c r="I5" s="57" t="s">
        <v>453</v>
      </c>
      <c r="J5" s="57" t="s">
        <v>377</v>
      </c>
      <c r="K5" s="61">
        <v>1</v>
      </c>
      <c r="L5" s="25" t="str">
        <f t="shared" si="2"/>
        <v>SI</v>
      </c>
      <c r="M5" s="25" t="str">
        <f t="shared" si="3"/>
        <v>SI</v>
      </c>
      <c r="O5" s="55" t="s">
        <v>30</v>
      </c>
      <c r="P5" s="57" t="s">
        <v>72</v>
      </c>
      <c r="Q5" s="57" t="s">
        <v>353</v>
      </c>
      <c r="R5" s="61">
        <v>1</v>
      </c>
      <c r="S5" s="25" t="str">
        <f t="shared" si="4"/>
        <v>SI</v>
      </c>
      <c r="T5" s="25" t="str">
        <f t="shared" si="5"/>
        <v>SI</v>
      </c>
      <c r="V5" s="48" t="s">
        <v>30</v>
      </c>
      <c r="W5" s="64" t="s">
        <v>88</v>
      </c>
      <c r="X5" s="64" t="s">
        <v>356</v>
      </c>
      <c r="Y5" s="65">
        <v>1</v>
      </c>
      <c r="Z5" s="43" t="str">
        <f t="shared" si="6"/>
        <v>SI</v>
      </c>
      <c r="AA5" s="43" t="str">
        <f t="shared" si="7"/>
        <v>SI</v>
      </c>
      <c r="AC5" s="55" t="s">
        <v>30</v>
      </c>
      <c r="AD5" s="57" t="s">
        <v>78</v>
      </c>
      <c r="AE5" s="57" t="s">
        <v>307</v>
      </c>
      <c r="AF5" s="61">
        <v>5</v>
      </c>
      <c r="AG5" s="25" t="str">
        <f t="shared" si="8"/>
        <v>SI</v>
      </c>
      <c r="AH5" s="25" t="str">
        <f t="shared" si="9"/>
        <v>NO</v>
      </c>
      <c r="AJ5" s="55" t="s">
        <v>30</v>
      </c>
      <c r="AK5" s="57" t="s">
        <v>464</v>
      </c>
      <c r="AL5" s="57" t="s">
        <v>344</v>
      </c>
      <c r="AM5" s="61">
        <v>1</v>
      </c>
      <c r="AN5" s="25" t="str">
        <f t="shared" si="10"/>
        <v>SI</v>
      </c>
      <c r="AO5" s="25" t="str">
        <f t="shared" si="11"/>
        <v>SI</v>
      </c>
      <c r="AQ5" s="55" t="s">
        <v>30</v>
      </c>
      <c r="AR5" s="57" t="s">
        <v>97</v>
      </c>
      <c r="AS5" s="57" t="s">
        <v>334</v>
      </c>
      <c r="AT5" s="61">
        <v>1</v>
      </c>
      <c r="AU5" s="25" t="str">
        <f t="shared" si="12"/>
        <v>SI</v>
      </c>
      <c r="AV5" s="25" t="str">
        <f t="shared" si="13"/>
        <v>SI</v>
      </c>
      <c r="AX5" s="55" t="s">
        <v>30</v>
      </c>
      <c r="AY5" s="57" t="s">
        <v>85</v>
      </c>
      <c r="AZ5" s="57" t="s">
        <v>350</v>
      </c>
      <c r="BA5" s="61">
        <v>1</v>
      </c>
      <c r="BB5" s="25" t="str">
        <f t="shared" si="14"/>
        <v>SI</v>
      </c>
      <c r="BC5" s="25" t="str">
        <f t="shared" si="15"/>
        <v>SI</v>
      </c>
      <c r="BE5" s="55" t="s">
        <v>30</v>
      </c>
      <c r="BF5" s="57" t="s">
        <v>82</v>
      </c>
      <c r="BG5" s="57" t="s">
        <v>290</v>
      </c>
      <c r="BH5" s="61">
        <v>6</v>
      </c>
      <c r="BI5" s="25" t="str">
        <f t="shared" si="16"/>
        <v>SI</v>
      </c>
      <c r="BJ5" s="25" t="str">
        <f t="shared" si="17"/>
        <v>NO</v>
      </c>
      <c r="BL5" s="55" t="s">
        <v>30</v>
      </c>
      <c r="BM5" s="57" t="s">
        <v>92</v>
      </c>
      <c r="BN5" s="57" t="s">
        <v>287</v>
      </c>
      <c r="BO5" s="61">
        <v>1</v>
      </c>
      <c r="BP5" s="25" t="str">
        <f t="shared" si="18"/>
        <v>SI</v>
      </c>
      <c r="BQ5" s="25" t="str">
        <f t="shared" si="19"/>
        <v>SI</v>
      </c>
    </row>
    <row r="6" spans="1:69" s="54" customFormat="1">
      <c r="A6" s="54" t="s">
        <v>101</v>
      </c>
      <c r="B6" s="57" t="s">
        <v>128</v>
      </c>
      <c r="C6" s="57" t="s">
        <v>287</v>
      </c>
      <c r="D6" s="61">
        <v>18</v>
      </c>
      <c r="E6" s="25" t="str">
        <f t="shared" si="0"/>
        <v>NO</v>
      </c>
      <c r="F6" s="25" t="str">
        <f t="shared" si="1"/>
        <v>NO</v>
      </c>
      <c r="H6" s="48" t="s">
        <v>101</v>
      </c>
      <c r="I6" s="64" t="s">
        <v>125</v>
      </c>
      <c r="J6" s="64" t="s">
        <v>365</v>
      </c>
      <c r="K6" s="65">
        <v>1</v>
      </c>
      <c r="L6" s="43" t="str">
        <f t="shared" si="2"/>
        <v>SI</v>
      </c>
      <c r="M6" s="43" t="str">
        <f t="shared" si="3"/>
        <v>SI</v>
      </c>
      <c r="O6" s="54" t="s">
        <v>101</v>
      </c>
      <c r="P6" s="57" t="s">
        <v>107</v>
      </c>
      <c r="Q6" s="57" t="s">
        <v>334</v>
      </c>
      <c r="R6" s="61">
        <v>19</v>
      </c>
      <c r="S6" s="25" t="str">
        <f t="shared" si="4"/>
        <v>NO</v>
      </c>
      <c r="T6" s="25" t="str">
        <f t="shared" si="5"/>
        <v>NO</v>
      </c>
      <c r="V6" s="48" t="s">
        <v>101</v>
      </c>
      <c r="W6" s="64" t="s">
        <v>117</v>
      </c>
      <c r="X6" s="64" t="s">
        <v>353</v>
      </c>
      <c r="Y6" s="65">
        <v>29</v>
      </c>
      <c r="Z6" s="43" t="str">
        <f t="shared" si="6"/>
        <v>NO</v>
      </c>
      <c r="AA6" s="43" t="str">
        <f t="shared" si="7"/>
        <v>NO</v>
      </c>
      <c r="AC6" s="54" t="s">
        <v>101</v>
      </c>
      <c r="AD6" s="57" t="s">
        <v>131</v>
      </c>
      <c r="AE6" s="57" t="s">
        <v>290</v>
      </c>
      <c r="AF6" s="61">
        <v>8</v>
      </c>
      <c r="AG6" s="25" t="str">
        <f t="shared" si="8"/>
        <v>SI</v>
      </c>
      <c r="AH6" s="25" t="str">
        <f t="shared" si="9"/>
        <v>NO</v>
      </c>
      <c r="AJ6" s="54" t="s">
        <v>101</v>
      </c>
      <c r="AK6" s="57" t="s">
        <v>112</v>
      </c>
      <c r="AL6" s="57" t="s">
        <v>348</v>
      </c>
      <c r="AM6" s="61">
        <v>1</v>
      </c>
      <c r="AN6" s="25" t="str">
        <f t="shared" si="10"/>
        <v>SI</v>
      </c>
      <c r="AO6" s="25" t="str">
        <f t="shared" si="11"/>
        <v>SI</v>
      </c>
      <c r="AQ6" s="54" t="s">
        <v>101</v>
      </c>
      <c r="AR6" s="57" t="s">
        <v>128</v>
      </c>
      <c r="AS6" s="57" t="s">
        <v>287</v>
      </c>
      <c r="AT6" s="61">
        <v>20</v>
      </c>
      <c r="AU6" s="25" t="str">
        <f t="shared" si="12"/>
        <v>NO</v>
      </c>
      <c r="AV6" s="25" t="str">
        <f t="shared" si="13"/>
        <v>NO</v>
      </c>
      <c r="AX6" s="54" t="s">
        <v>101</v>
      </c>
      <c r="AY6" s="57" t="s">
        <v>105</v>
      </c>
      <c r="AZ6" s="57" t="s">
        <v>377</v>
      </c>
      <c r="BA6" s="61">
        <v>7</v>
      </c>
      <c r="BB6" s="25" t="str">
        <f t="shared" si="14"/>
        <v>SI</v>
      </c>
      <c r="BC6" s="25" t="str">
        <f t="shared" si="15"/>
        <v>NO</v>
      </c>
      <c r="BE6" s="54" t="s">
        <v>101</v>
      </c>
      <c r="BF6" s="57" t="s">
        <v>113</v>
      </c>
      <c r="BG6" s="57" t="s">
        <v>366</v>
      </c>
      <c r="BH6" s="61">
        <v>1</v>
      </c>
      <c r="BI6" s="25" t="str">
        <f t="shared" si="16"/>
        <v>SI</v>
      </c>
      <c r="BJ6" s="25" t="str">
        <f t="shared" si="17"/>
        <v>SI</v>
      </c>
      <c r="BL6" s="54" t="s">
        <v>101</v>
      </c>
      <c r="BM6" s="57" t="s">
        <v>115</v>
      </c>
      <c r="BN6" s="57" t="s">
        <v>337</v>
      </c>
      <c r="BO6" s="61">
        <v>16</v>
      </c>
      <c r="BP6" s="25" t="str">
        <f t="shared" si="18"/>
        <v>NO</v>
      </c>
      <c r="BQ6" s="25" t="str">
        <f t="shared" si="19"/>
        <v>NO</v>
      </c>
    </row>
    <row r="7" spans="1:69" s="54" customFormat="1">
      <c r="A7" s="54" t="s">
        <v>101</v>
      </c>
      <c r="B7" s="57" t="s">
        <v>106</v>
      </c>
      <c r="C7" s="57" t="s">
        <v>290</v>
      </c>
      <c r="D7" s="61">
        <v>31</v>
      </c>
      <c r="E7" s="25" t="str">
        <f t="shared" si="0"/>
        <v>NO</v>
      </c>
      <c r="F7" s="25" t="str">
        <f t="shared" si="1"/>
        <v>NO</v>
      </c>
      <c r="H7" s="54" t="s">
        <v>101</v>
      </c>
      <c r="I7" s="57" t="s">
        <v>134</v>
      </c>
      <c r="J7" s="57" t="s">
        <v>350</v>
      </c>
      <c r="K7" s="61">
        <v>40</v>
      </c>
      <c r="L7" s="25" t="str">
        <f t="shared" si="2"/>
        <v>NO</v>
      </c>
      <c r="M7" s="25" t="str">
        <f t="shared" si="3"/>
        <v>NO</v>
      </c>
      <c r="O7" s="48" t="s">
        <v>101</v>
      </c>
      <c r="P7" s="64" t="s">
        <v>110</v>
      </c>
      <c r="Q7" s="64" t="s">
        <v>334</v>
      </c>
      <c r="R7" s="65">
        <v>1</v>
      </c>
      <c r="S7" s="43" t="str">
        <f t="shared" si="4"/>
        <v>SI</v>
      </c>
      <c r="T7" s="43" t="str">
        <f t="shared" si="5"/>
        <v>SI</v>
      </c>
      <c r="V7" s="48" t="s">
        <v>101</v>
      </c>
      <c r="W7" s="64" t="s">
        <v>109</v>
      </c>
      <c r="X7" s="64" t="s">
        <v>365</v>
      </c>
      <c r="Y7" s="65">
        <v>8</v>
      </c>
      <c r="Z7" s="43" t="str">
        <f t="shared" si="6"/>
        <v>SI</v>
      </c>
      <c r="AA7" s="43" t="str">
        <f t="shared" si="7"/>
        <v>NO</v>
      </c>
      <c r="AC7" s="54" t="s">
        <v>101</v>
      </c>
      <c r="AD7" s="57" t="s">
        <v>139</v>
      </c>
      <c r="AE7" s="57" t="s">
        <v>290</v>
      </c>
      <c r="AF7" s="61">
        <v>6</v>
      </c>
      <c r="AG7" s="25" t="str">
        <f t="shared" si="8"/>
        <v>SI</v>
      </c>
      <c r="AH7" s="25" t="str">
        <f t="shared" si="9"/>
        <v>NO</v>
      </c>
      <c r="AJ7" s="54" t="s">
        <v>101</v>
      </c>
      <c r="AK7" s="57" t="s">
        <v>123</v>
      </c>
      <c r="AL7" s="57" t="s">
        <v>356</v>
      </c>
      <c r="AM7" s="61">
        <v>18</v>
      </c>
      <c r="AN7" s="25" t="str">
        <f t="shared" si="10"/>
        <v>NO</v>
      </c>
      <c r="AO7" s="25" t="str">
        <f t="shared" si="11"/>
        <v>NO</v>
      </c>
      <c r="AQ7" s="54" t="s">
        <v>101</v>
      </c>
      <c r="AR7" s="57" t="s">
        <v>130</v>
      </c>
      <c r="AS7" s="57" t="s">
        <v>356</v>
      </c>
      <c r="AT7" s="61">
        <v>20</v>
      </c>
      <c r="AU7" s="25" t="str">
        <f t="shared" si="12"/>
        <v>NO</v>
      </c>
      <c r="AV7" s="25" t="str">
        <f t="shared" si="13"/>
        <v>NO</v>
      </c>
      <c r="AX7" s="54" t="s">
        <v>101</v>
      </c>
      <c r="AY7" s="57" t="s">
        <v>166</v>
      </c>
      <c r="AZ7" s="57" t="s">
        <v>338</v>
      </c>
      <c r="BA7" s="61">
        <v>1</v>
      </c>
      <c r="BB7" s="25" t="str">
        <f t="shared" si="14"/>
        <v>SI</v>
      </c>
      <c r="BC7" s="25" t="str">
        <f t="shared" si="15"/>
        <v>SI</v>
      </c>
      <c r="BE7" s="54" t="s">
        <v>101</v>
      </c>
      <c r="BF7" s="57" t="s">
        <v>133</v>
      </c>
      <c r="BG7" s="57" t="s">
        <v>353</v>
      </c>
      <c r="BH7" s="61">
        <v>7</v>
      </c>
      <c r="BI7" s="25" t="str">
        <f t="shared" si="16"/>
        <v>SI</v>
      </c>
      <c r="BJ7" s="25" t="str">
        <f t="shared" si="17"/>
        <v>NO</v>
      </c>
      <c r="BL7" s="54" t="s">
        <v>101</v>
      </c>
      <c r="BM7" s="57" t="s">
        <v>143</v>
      </c>
      <c r="BN7" s="57" t="s">
        <v>353</v>
      </c>
      <c r="BO7" s="61">
        <v>1</v>
      </c>
      <c r="BP7" s="25" t="str">
        <f t="shared" si="18"/>
        <v>SI</v>
      </c>
      <c r="BQ7" s="25" t="str">
        <f t="shared" si="19"/>
        <v>SI</v>
      </c>
    </row>
    <row r="8" spans="1:69" s="54" customFormat="1">
      <c r="A8" s="54" t="s">
        <v>101</v>
      </c>
      <c r="B8" s="57" t="s">
        <v>122</v>
      </c>
      <c r="C8" s="57" t="s">
        <v>287</v>
      </c>
      <c r="D8" s="61">
        <v>10</v>
      </c>
      <c r="E8" s="25" t="str">
        <f t="shared" si="0"/>
        <v>SI</v>
      </c>
      <c r="F8" s="25" t="str">
        <f t="shared" si="1"/>
        <v>NO</v>
      </c>
      <c r="H8" s="54" t="s">
        <v>101</v>
      </c>
      <c r="I8" s="57" t="s">
        <v>454</v>
      </c>
      <c r="J8" s="57" t="s">
        <v>375</v>
      </c>
      <c r="K8" s="61">
        <v>1</v>
      </c>
      <c r="L8" s="25" t="str">
        <f t="shared" si="2"/>
        <v>SI</v>
      </c>
      <c r="M8" s="25" t="str">
        <f t="shared" si="3"/>
        <v>SI</v>
      </c>
      <c r="O8" s="54" t="s">
        <v>101</v>
      </c>
      <c r="P8" s="57" t="s">
        <v>145</v>
      </c>
      <c r="Q8" s="57" t="s">
        <v>325</v>
      </c>
      <c r="R8" s="61">
        <v>6</v>
      </c>
      <c r="S8" s="25" t="str">
        <f t="shared" si="4"/>
        <v>SI</v>
      </c>
      <c r="T8" s="25" t="str">
        <f t="shared" si="5"/>
        <v>NO</v>
      </c>
      <c r="V8" s="48" t="s">
        <v>101</v>
      </c>
      <c r="W8" s="64" t="s">
        <v>127</v>
      </c>
      <c r="X8" s="64" t="s">
        <v>334</v>
      </c>
      <c r="Y8" s="65">
        <v>31</v>
      </c>
      <c r="Z8" s="43" t="str">
        <f t="shared" si="6"/>
        <v>NO</v>
      </c>
      <c r="AA8" s="43" t="str">
        <f t="shared" si="7"/>
        <v>NO</v>
      </c>
      <c r="AC8" s="54" t="s">
        <v>101</v>
      </c>
      <c r="AD8" s="57" t="s">
        <v>159</v>
      </c>
      <c r="AE8" s="57" t="s">
        <v>350</v>
      </c>
      <c r="AF8" s="61">
        <v>6</v>
      </c>
      <c r="AG8" s="25" t="str">
        <f t="shared" si="8"/>
        <v>SI</v>
      </c>
      <c r="AH8" s="25" t="str">
        <f t="shared" si="9"/>
        <v>NO</v>
      </c>
      <c r="AJ8" s="54" t="s">
        <v>101</v>
      </c>
      <c r="AK8" s="57" t="s">
        <v>148</v>
      </c>
      <c r="AL8" s="57" t="s">
        <v>366</v>
      </c>
      <c r="AM8" s="61">
        <v>1</v>
      </c>
      <c r="AN8" s="25" t="str">
        <f t="shared" si="10"/>
        <v>SI</v>
      </c>
      <c r="AO8" s="25" t="str">
        <f t="shared" si="11"/>
        <v>SI</v>
      </c>
      <c r="AQ8" s="54" t="s">
        <v>101</v>
      </c>
      <c r="AR8" s="57" t="s">
        <v>121</v>
      </c>
      <c r="AS8" s="57" t="s">
        <v>287</v>
      </c>
      <c r="AT8" s="61">
        <v>14</v>
      </c>
      <c r="AU8" s="25" t="str">
        <f t="shared" si="12"/>
        <v>NO</v>
      </c>
      <c r="AV8" s="25" t="str">
        <f t="shared" si="13"/>
        <v>NO</v>
      </c>
      <c r="AX8" s="54" t="s">
        <v>101</v>
      </c>
      <c r="AY8" s="57" t="s">
        <v>386</v>
      </c>
      <c r="AZ8" s="57" t="s">
        <v>356</v>
      </c>
      <c r="BA8" s="61">
        <v>1</v>
      </c>
      <c r="BB8" s="25" t="str">
        <f t="shared" si="14"/>
        <v>SI</v>
      </c>
      <c r="BC8" s="25" t="str">
        <f t="shared" si="15"/>
        <v>SI</v>
      </c>
      <c r="BE8" s="54" t="s">
        <v>101</v>
      </c>
      <c r="BF8" s="57" t="s">
        <v>126</v>
      </c>
      <c r="BG8" s="57" t="s">
        <v>290</v>
      </c>
      <c r="BH8" s="61">
        <v>20</v>
      </c>
      <c r="BI8" s="25" t="str">
        <f t="shared" si="16"/>
        <v>NO</v>
      </c>
      <c r="BJ8" s="25" t="str">
        <f t="shared" si="17"/>
        <v>NO</v>
      </c>
      <c r="BL8" s="54" t="s">
        <v>101</v>
      </c>
      <c r="BM8" s="57" t="s">
        <v>125</v>
      </c>
      <c r="BN8" s="57" t="s">
        <v>365</v>
      </c>
      <c r="BO8" s="61">
        <v>5</v>
      </c>
      <c r="BP8" s="25" t="str">
        <f t="shared" si="18"/>
        <v>SI</v>
      </c>
      <c r="BQ8" s="25" t="str">
        <f t="shared" si="19"/>
        <v>SI</v>
      </c>
    </row>
    <row r="9" spans="1:69" s="54" customFormat="1">
      <c r="A9" s="54" t="s">
        <v>101</v>
      </c>
      <c r="B9" s="57" t="s">
        <v>120</v>
      </c>
      <c r="C9" s="57" t="s">
        <v>334</v>
      </c>
      <c r="D9" s="61">
        <v>22</v>
      </c>
      <c r="E9" s="25" t="str">
        <f t="shared" si="0"/>
        <v>NO</v>
      </c>
      <c r="F9" s="25" t="str">
        <f t="shared" si="1"/>
        <v>NO</v>
      </c>
      <c r="H9" s="54" t="s">
        <v>101</v>
      </c>
      <c r="I9" s="57" t="s">
        <v>153</v>
      </c>
      <c r="J9" s="57" t="s">
        <v>307</v>
      </c>
      <c r="K9" s="61">
        <v>1</v>
      </c>
      <c r="L9" s="25" t="str">
        <f t="shared" si="2"/>
        <v>SI</v>
      </c>
      <c r="M9" s="25" t="str">
        <f t="shared" si="3"/>
        <v>SI</v>
      </c>
      <c r="O9" s="54" t="s">
        <v>101</v>
      </c>
      <c r="P9" s="57" t="s">
        <v>225</v>
      </c>
      <c r="Q9" s="57" t="s">
        <v>290</v>
      </c>
      <c r="R9" s="61">
        <v>3</v>
      </c>
      <c r="S9" s="25" t="str">
        <f t="shared" si="4"/>
        <v>SI</v>
      </c>
      <c r="T9" s="25" t="str">
        <f t="shared" si="5"/>
        <v>SI</v>
      </c>
      <c r="V9" s="48" t="s">
        <v>101</v>
      </c>
      <c r="W9" s="64" t="s">
        <v>134</v>
      </c>
      <c r="X9" s="64" t="s">
        <v>350</v>
      </c>
      <c r="Y9" s="65">
        <v>1</v>
      </c>
      <c r="Z9" s="43" t="str">
        <f t="shared" si="6"/>
        <v>SI</v>
      </c>
      <c r="AA9" s="43" t="str">
        <f t="shared" si="7"/>
        <v>SI</v>
      </c>
      <c r="AC9" s="54" t="s">
        <v>101</v>
      </c>
      <c r="AD9" s="57" t="s">
        <v>158</v>
      </c>
      <c r="AE9" s="57" t="s">
        <v>338</v>
      </c>
      <c r="AF9" s="61">
        <v>8</v>
      </c>
      <c r="AG9" s="25" t="str">
        <f t="shared" si="8"/>
        <v>SI</v>
      </c>
      <c r="AH9" s="25" t="str">
        <f t="shared" si="9"/>
        <v>NO</v>
      </c>
      <c r="AJ9" s="54" t="s">
        <v>101</v>
      </c>
      <c r="AK9" s="57" t="s">
        <v>369</v>
      </c>
      <c r="AL9" s="57" t="s">
        <v>370</v>
      </c>
      <c r="AM9" s="61">
        <v>1</v>
      </c>
      <c r="AN9" s="25" t="str">
        <f t="shared" si="10"/>
        <v>SI</v>
      </c>
      <c r="AO9" s="25" t="str">
        <f t="shared" si="11"/>
        <v>SI</v>
      </c>
      <c r="AQ9" s="54" t="s">
        <v>101</v>
      </c>
      <c r="AR9" s="57" t="s">
        <v>147</v>
      </c>
      <c r="AS9" s="57" t="s">
        <v>344</v>
      </c>
      <c r="AT9" s="61">
        <v>5</v>
      </c>
      <c r="AU9" s="25" t="str">
        <f t="shared" si="12"/>
        <v>SI</v>
      </c>
      <c r="AV9" s="25" t="str">
        <f t="shared" si="13"/>
        <v>SI</v>
      </c>
      <c r="AX9" s="54" t="s">
        <v>101</v>
      </c>
      <c r="AY9" s="57" t="s">
        <v>209</v>
      </c>
      <c r="AZ9" s="57" t="s">
        <v>325</v>
      </c>
      <c r="BA9" s="61">
        <v>1</v>
      </c>
      <c r="BB9" s="25" t="str">
        <f t="shared" si="14"/>
        <v>SI</v>
      </c>
      <c r="BC9" s="25" t="str">
        <f t="shared" si="15"/>
        <v>SI</v>
      </c>
      <c r="BE9" s="54" t="s">
        <v>101</v>
      </c>
      <c r="BF9" s="57" t="s">
        <v>162</v>
      </c>
      <c r="BG9" s="57" t="s">
        <v>307</v>
      </c>
      <c r="BH9" s="61">
        <v>1</v>
      </c>
      <c r="BI9" s="25" t="str">
        <f t="shared" si="16"/>
        <v>SI</v>
      </c>
      <c r="BJ9" s="25" t="str">
        <f t="shared" si="17"/>
        <v>SI</v>
      </c>
      <c r="BL9" s="54" t="s">
        <v>101</v>
      </c>
      <c r="BM9" s="57" t="s">
        <v>174</v>
      </c>
      <c r="BN9" s="57" t="s">
        <v>350</v>
      </c>
      <c r="BO9" s="61">
        <v>1</v>
      </c>
      <c r="BP9" s="25" t="str">
        <f t="shared" si="18"/>
        <v>SI</v>
      </c>
      <c r="BQ9" s="25" t="str">
        <f t="shared" si="19"/>
        <v>SI</v>
      </c>
    </row>
    <row r="10" spans="1:69" s="54" customFormat="1">
      <c r="A10" s="54" t="s">
        <v>101</v>
      </c>
      <c r="B10" s="57" t="s">
        <v>159</v>
      </c>
      <c r="C10" s="57" t="s">
        <v>350</v>
      </c>
      <c r="D10" s="61">
        <v>26</v>
      </c>
      <c r="E10" s="25" t="str">
        <f t="shared" si="0"/>
        <v>NO</v>
      </c>
      <c r="F10" s="25" t="str">
        <f t="shared" si="1"/>
        <v>NO</v>
      </c>
      <c r="H10" s="54" t="s">
        <v>101</v>
      </c>
      <c r="I10" s="57" t="s">
        <v>174</v>
      </c>
      <c r="J10" s="57" t="s">
        <v>350</v>
      </c>
      <c r="K10" s="61">
        <v>10</v>
      </c>
      <c r="L10" s="25" t="str">
        <f t="shared" si="2"/>
        <v>SI</v>
      </c>
      <c r="M10" s="25" t="str">
        <f t="shared" si="3"/>
        <v>NO</v>
      </c>
      <c r="O10" s="54" t="s">
        <v>101</v>
      </c>
      <c r="P10" s="57" t="s">
        <v>213</v>
      </c>
      <c r="Q10" s="57" t="s">
        <v>334</v>
      </c>
      <c r="R10" s="61">
        <v>1</v>
      </c>
      <c r="S10" s="25" t="str">
        <f t="shared" si="4"/>
        <v>SI</v>
      </c>
      <c r="T10" s="25" t="str">
        <f t="shared" si="5"/>
        <v>SI</v>
      </c>
      <c r="V10" s="48" t="s">
        <v>101</v>
      </c>
      <c r="W10" s="64" t="s">
        <v>136</v>
      </c>
      <c r="X10" s="64" t="s">
        <v>388</v>
      </c>
      <c r="Y10" s="65">
        <v>1</v>
      </c>
      <c r="Z10" s="43" t="str">
        <f t="shared" si="6"/>
        <v>SI</v>
      </c>
      <c r="AA10" s="43" t="str">
        <f t="shared" si="7"/>
        <v>SI</v>
      </c>
      <c r="AC10" s="54" t="s">
        <v>101</v>
      </c>
      <c r="AD10" s="57" t="s">
        <v>149</v>
      </c>
      <c r="AE10" s="57" t="s">
        <v>366</v>
      </c>
      <c r="AF10" s="61">
        <v>1</v>
      </c>
      <c r="AG10" s="25" t="str">
        <f t="shared" si="8"/>
        <v>SI</v>
      </c>
      <c r="AH10" s="25" t="str">
        <f t="shared" si="9"/>
        <v>SI</v>
      </c>
      <c r="AJ10" s="54" t="s">
        <v>101</v>
      </c>
      <c r="AK10" s="57" t="s">
        <v>53</v>
      </c>
      <c r="AL10" s="57" t="s">
        <v>298</v>
      </c>
      <c r="AM10" s="61">
        <v>6</v>
      </c>
      <c r="AN10" s="25" t="str">
        <f t="shared" si="10"/>
        <v>SI</v>
      </c>
      <c r="AO10" s="25" t="str">
        <f t="shared" si="11"/>
        <v>NO</v>
      </c>
      <c r="AQ10" s="54" t="s">
        <v>101</v>
      </c>
      <c r="AR10" s="57" t="s">
        <v>155</v>
      </c>
      <c r="AS10" s="57" t="s">
        <v>375</v>
      </c>
      <c r="AT10" s="61">
        <v>4</v>
      </c>
      <c r="AU10" s="25" t="str">
        <f t="shared" si="12"/>
        <v>SI</v>
      </c>
      <c r="AV10" s="25" t="str">
        <f t="shared" si="13"/>
        <v>SI</v>
      </c>
      <c r="AX10" s="54" t="s">
        <v>101</v>
      </c>
      <c r="AY10" s="57" t="s">
        <v>367</v>
      </c>
      <c r="AZ10" s="57" t="s">
        <v>318</v>
      </c>
      <c r="BA10" s="61">
        <v>1</v>
      </c>
      <c r="BB10" s="25" t="str">
        <f t="shared" si="14"/>
        <v>SI</v>
      </c>
      <c r="BC10" s="25" t="str">
        <f t="shared" si="15"/>
        <v>SI</v>
      </c>
      <c r="BE10" s="54" t="s">
        <v>101</v>
      </c>
      <c r="BF10" s="57" t="s">
        <v>179</v>
      </c>
      <c r="BG10" s="57" t="s">
        <v>350</v>
      </c>
      <c r="BH10" s="61">
        <v>3</v>
      </c>
      <c r="BI10" s="25" t="str">
        <f t="shared" si="16"/>
        <v>SI</v>
      </c>
      <c r="BJ10" s="25" t="str">
        <f t="shared" si="17"/>
        <v>SI</v>
      </c>
      <c r="BL10" s="54" t="s">
        <v>101</v>
      </c>
      <c r="BM10" s="57" t="s">
        <v>132</v>
      </c>
      <c r="BN10" s="57" t="s">
        <v>298</v>
      </c>
      <c r="BO10" s="61">
        <v>6</v>
      </c>
      <c r="BP10" s="25" t="str">
        <f t="shared" si="18"/>
        <v>SI</v>
      </c>
      <c r="BQ10" s="25" t="str">
        <f t="shared" si="19"/>
        <v>NO</v>
      </c>
    </row>
    <row r="11" spans="1:69" s="54" customFormat="1">
      <c r="A11" s="54" t="s">
        <v>101</v>
      </c>
      <c r="B11" s="57" t="s">
        <v>178</v>
      </c>
      <c r="C11" s="57" t="s">
        <v>290</v>
      </c>
      <c r="D11" s="61">
        <v>1</v>
      </c>
      <c r="E11" s="25" t="str">
        <f t="shared" si="0"/>
        <v>SI</v>
      </c>
      <c r="F11" s="25" t="str">
        <f t="shared" si="1"/>
        <v>SI</v>
      </c>
      <c r="H11" s="54" t="s">
        <v>101</v>
      </c>
      <c r="I11" s="57" t="s">
        <v>207</v>
      </c>
      <c r="J11" s="57" t="s">
        <v>337</v>
      </c>
      <c r="K11" s="61">
        <v>1</v>
      </c>
      <c r="L11" s="25" t="str">
        <f t="shared" si="2"/>
        <v>SI</v>
      </c>
      <c r="M11" s="25" t="str">
        <f t="shared" si="3"/>
        <v>SI</v>
      </c>
      <c r="O11" s="54" t="s">
        <v>101</v>
      </c>
      <c r="P11" s="57" t="s">
        <v>205</v>
      </c>
      <c r="Q11" s="57" t="s">
        <v>370</v>
      </c>
      <c r="R11" s="61">
        <v>1</v>
      </c>
      <c r="S11" s="25" t="str">
        <f t="shared" si="4"/>
        <v>SI</v>
      </c>
      <c r="T11" s="25" t="str">
        <f t="shared" si="5"/>
        <v>SI</v>
      </c>
      <c r="V11" s="48" t="s">
        <v>101</v>
      </c>
      <c r="W11" s="64" t="s">
        <v>150</v>
      </c>
      <c r="X11" s="64" t="s">
        <v>337</v>
      </c>
      <c r="Y11" s="65">
        <v>2</v>
      </c>
      <c r="Z11" s="43" t="str">
        <f t="shared" si="6"/>
        <v>SI</v>
      </c>
      <c r="AA11" s="43" t="str">
        <f t="shared" si="7"/>
        <v>SI</v>
      </c>
      <c r="AC11" s="54" t="s">
        <v>101</v>
      </c>
      <c r="AD11" s="57" t="s">
        <v>462</v>
      </c>
      <c r="AE11" s="57" t="s">
        <v>318</v>
      </c>
      <c r="AF11" s="61">
        <v>1</v>
      </c>
      <c r="AG11" s="25" t="str">
        <f t="shared" si="8"/>
        <v>SI</v>
      </c>
      <c r="AH11" s="25" t="str">
        <f t="shared" si="9"/>
        <v>SI</v>
      </c>
      <c r="AJ11" s="54" t="s">
        <v>101</v>
      </c>
      <c r="AK11" s="57" t="s">
        <v>152</v>
      </c>
      <c r="AL11" s="57" t="s">
        <v>338</v>
      </c>
      <c r="AM11" s="61">
        <v>5</v>
      </c>
      <c r="AN11" s="25" t="str">
        <f t="shared" si="10"/>
        <v>SI</v>
      </c>
      <c r="AO11" s="25" t="str">
        <f t="shared" si="11"/>
        <v>SI</v>
      </c>
      <c r="AQ11" s="54" t="s">
        <v>101</v>
      </c>
      <c r="AR11" s="57" t="s">
        <v>154</v>
      </c>
      <c r="AS11" s="57" t="s">
        <v>338</v>
      </c>
      <c r="AT11" s="61">
        <v>5</v>
      </c>
      <c r="AU11" s="25" t="str">
        <f t="shared" si="12"/>
        <v>SI</v>
      </c>
      <c r="AV11" s="25" t="str">
        <f t="shared" si="13"/>
        <v>SI</v>
      </c>
      <c r="AX11" s="54" t="s">
        <v>101</v>
      </c>
      <c r="AY11" s="57" t="s">
        <v>182</v>
      </c>
      <c r="AZ11" s="57" t="s">
        <v>318</v>
      </c>
      <c r="BA11" s="61">
        <v>3</v>
      </c>
      <c r="BB11" s="25" t="str">
        <f t="shared" si="14"/>
        <v>SI</v>
      </c>
      <c r="BC11" s="25" t="str">
        <f t="shared" si="15"/>
        <v>SI</v>
      </c>
      <c r="BE11" s="54" t="s">
        <v>101</v>
      </c>
      <c r="BF11" s="57" t="s">
        <v>225</v>
      </c>
      <c r="BG11" s="57" t="s">
        <v>290</v>
      </c>
      <c r="BH11" s="61">
        <v>7</v>
      </c>
      <c r="BI11" s="25" t="str">
        <f t="shared" si="16"/>
        <v>SI</v>
      </c>
      <c r="BJ11" s="25" t="str">
        <f t="shared" si="17"/>
        <v>NO</v>
      </c>
      <c r="BL11" s="54" t="s">
        <v>101</v>
      </c>
      <c r="BM11" s="57" t="s">
        <v>193</v>
      </c>
      <c r="BN11" s="57" t="s">
        <v>353</v>
      </c>
      <c r="BO11" s="61">
        <v>13</v>
      </c>
      <c r="BP11" s="25" t="str">
        <f t="shared" si="18"/>
        <v>NO</v>
      </c>
      <c r="BQ11" s="25" t="str">
        <f t="shared" si="19"/>
        <v>NO</v>
      </c>
    </row>
    <row r="12" spans="1:69" s="54" customFormat="1">
      <c r="A12" s="54" t="s">
        <v>101</v>
      </c>
      <c r="B12" s="57" t="s">
        <v>450</v>
      </c>
      <c r="C12" s="57" t="s">
        <v>344</v>
      </c>
      <c r="D12" s="61">
        <v>4</v>
      </c>
      <c r="E12" s="25" t="str">
        <f t="shared" si="0"/>
        <v>SI</v>
      </c>
      <c r="F12" s="25" t="str">
        <f t="shared" si="1"/>
        <v>SI</v>
      </c>
      <c r="H12" s="54" t="s">
        <v>101</v>
      </c>
      <c r="I12" s="57" t="s">
        <v>222</v>
      </c>
      <c r="J12" s="57" t="s">
        <v>350</v>
      </c>
      <c r="K12" s="61">
        <v>1</v>
      </c>
      <c r="L12" s="25" t="str">
        <f t="shared" si="2"/>
        <v>SI</v>
      </c>
      <c r="M12" s="25" t="str">
        <f t="shared" si="3"/>
        <v>SI</v>
      </c>
      <c r="O12" s="54" t="s">
        <v>101</v>
      </c>
      <c r="P12" s="57" t="s">
        <v>459</v>
      </c>
      <c r="Q12" s="57" t="s">
        <v>353</v>
      </c>
      <c r="R12" s="61">
        <v>1</v>
      </c>
      <c r="S12" s="25" t="str">
        <f t="shared" si="4"/>
        <v>SI</v>
      </c>
      <c r="T12" s="25" t="str">
        <f t="shared" si="5"/>
        <v>SI</v>
      </c>
      <c r="V12" s="48" t="s">
        <v>101</v>
      </c>
      <c r="W12" s="64" t="s">
        <v>211</v>
      </c>
      <c r="X12" s="64" t="s">
        <v>334</v>
      </c>
      <c r="Y12" s="65">
        <v>1</v>
      </c>
      <c r="Z12" s="43" t="str">
        <f t="shared" si="6"/>
        <v>SI</v>
      </c>
      <c r="AA12" s="43" t="str">
        <f t="shared" si="7"/>
        <v>SI</v>
      </c>
      <c r="AC12" s="54" t="s">
        <v>101</v>
      </c>
      <c r="AD12" s="57" t="s">
        <v>463</v>
      </c>
      <c r="AE12" s="57" t="s">
        <v>377</v>
      </c>
      <c r="AF12" s="61">
        <v>1</v>
      </c>
      <c r="AG12" s="25" t="str">
        <f t="shared" si="8"/>
        <v>SI</v>
      </c>
      <c r="AH12" s="25" t="str">
        <f t="shared" si="9"/>
        <v>SI</v>
      </c>
      <c r="AJ12" s="54" t="s">
        <v>101</v>
      </c>
      <c r="AK12" s="57" t="s">
        <v>465</v>
      </c>
      <c r="AL12" s="57" t="s">
        <v>375</v>
      </c>
      <c r="AM12" s="61">
        <v>1</v>
      </c>
      <c r="AN12" s="25" t="str">
        <f t="shared" si="10"/>
        <v>SI</v>
      </c>
      <c r="AO12" s="25" t="str">
        <f t="shared" si="11"/>
        <v>SI</v>
      </c>
      <c r="AQ12" s="54" t="s">
        <v>101</v>
      </c>
      <c r="AR12" s="57" t="s">
        <v>467</v>
      </c>
      <c r="AS12" s="57" t="s">
        <v>307</v>
      </c>
      <c r="AT12" s="61">
        <v>3</v>
      </c>
      <c r="AU12" s="25" t="str">
        <f t="shared" si="12"/>
        <v>SI</v>
      </c>
      <c r="AV12" s="25" t="str">
        <f t="shared" si="13"/>
        <v>SI</v>
      </c>
      <c r="AX12" s="54" t="s">
        <v>101</v>
      </c>
      <c r="AY12" s="57" t="s">
        <v>157</v>
      </c>
      <c r="AZ12" s="57" t="s">
        <v>337</v>
      </c>
      <c r="BA12" s="61">
        <v>2</v>
      </c>
      <c r="BB12" s="25" t="str">
        <f t="shared" si="14"/>
        <v>SI</v>
      </c>
      <c r="BC12" s="25" t="str">
        <f t="shared" si="15"/>
        <v>SI</v>
      </c>
      <c r="BE12" s="54" t="s">
        <v>101</v>
      </c>
      <c r="BF12" s="57" t="s">
        <v>384</v>
      </c>
      <c r="BG12" s="57" t="s">
        <v>307</v>
      </c>
      <c r="BH12" s="61">
        <v>3</v>
      </c>
      <c r="BI12" s="25" t="str">
        <f t="shared" si="16"/>
        <v>SI</v>
      </c>
      <c r="BJ12" s="25" t="str">
        <f t="shared" si="17"/>
        <v>SI</v>
      </c>
      <c r="BL12" s="54" t="s">
        <v>101</v>
      </c>
      <c r="BM12" s="57" t="s">
        <v>431</v>
      </c>
      <c r="BN12" s="57" t="s">
        <v>365</v>
      </c>
      <c r="BO12" s="61">
        <v>1</v>
      </c>
      <c r="BP12" s="25" t="str">
        <f t="shared" si="18"/>
        <v>SI</v>
      </c>
      <c r="BQ12" s="25" t="str">
        <f t="shared" si="19"/>
        <v>SI</v>
      </c>
    </row>
    <row r="13" spans="1:69" s="54" customFormat="1">
      <c r="A13" s="54" t="s">
        <v>101</v>
      </c>
      <c r="B13" s="57" t="s">
        <v>191</v>
      </c>
      <c r="C13" s="57" t="s">
        <v>290</v>
      </c>
      <c r="D13" s="61">
        <v>10</v>
      </c>
      <c r="E13" s="25" t="str">
        <f t="shared" si="0"/>
        <v>SI</v>
      </c>
      <c r="F13" s="25" t="str">
        <f t="shared" si="1"/>
        <v>NO</v>
      </c>
      <c r="H13" s="54" t="s">
        <v>101</v>
      </c>
      <c r="I13" s="57" t="s">
        <v>228</v>
      </c>
      <c r="J13" s="57" t="s">
        <v>350</v>
      </c>
      <c r="K13" s="61">
        <v>2</v>
      </c>
      <c r="L13" s="25" t="str">
        <f t="shared" si="2"/>
        <v>SI</v>
      </c>
      <c r="M13" s="25" t="str">
        <f t="shared" si="3"/>
        <v>SI</v>
      </c>
      <c r="O13" s="54" t="s">
        <v>101</v>
      </c>
      <c r="P13" s="57" t="s">
        <v>460</v>
      </c>
      <c r="Q13" s="57" t="s">
        <v>338</v>
      </c>
      <c r="R13" s="61">
        <v>1</v>
      </c>
      <c r="S13" s="25" t="str">
        <f t="shared" si="4"/>
        <v>SI</v>
      </c>
      <c r="T13" s="25" t="str">
        <f t="shared" si="5"/>
        <v>SI</v>
      </c>
      <c r="V13" s="48" t="s">
        <v>101</v>
      </c>
      <c r="W13" s="64" t="s">
        <v>222</v>
      </c>
      <c r="X13" s="64" t="s">
        <v>350</v>
      </c>
      <c r="Y13" s="65">
        <v>6</v>
      </c>
      <c r="Z13" s="43" t="str">
        <f t="shared" si="6"/>
        <v>SI</v>
      </c>
      <c r="AA13" s="43" t="str">
        <f t="shared" si="7"/>
        <v>NO</v>
      </c>
      <c r="AC13" s="54" t="s">
        <v>101</v>
      </c>
      <c r="AD13" s="57" t="s">
        <v>51</v>
      </c>
      <c r="AE13" s="57" t="s">
        <v>356</v>
      </c>
      <c r="AF13" s="61">
        <v>1</v>
      </c>
      <c r="AG13" s="25" t="str">
        <f t="shared" si="8"/>
        <v>SI</v>
      </c>
      <c r="AH13" s="25" t="str">
        <f t="shared" si="9"/>
        <v>SI</v>
      </c>
      <c r="AJ13" s="54" t="s">
        <v>101</v>
      </c>
      <c r="AK13" s="57" t="s">
        <v>466</v>
      </c>
      <c r="AL13" s="57" t="s">
        <v>307</v>
      </c>
      <c r="AM13" s="61">
        <v>2</v>
      </c>
      <c r="AN13" s="25" t="str">
        <f t="shared" si="10"/>
        <v>SI</v>
      </c>
      <c r="AO13" s="25" t="str">
        <f t="shared" si="11"/>
        <v>SI</v>
      </c>
      <c r="AQ13" s="54" t="s">
        <v>101</v>
      </c>
      <c r="AR13" s="57" t="s">
        <v>468</v>
      </c>
      <c r="AS13" s="57" t="s">
        <v>388</v>
      </c>
      <c r="AT13" s="61">
        <v>1</v>
      </c>
      <c r="AU13" s="25" t="str">
        <f t="shared" si="12"/>
        <v>SI</v>
      </c>
      <c r="AV13" s="25" t="str">
        <f t="shared" si="13"/>
        <v>SI</v>
      </c>
      <c r="AX13" s="54" t="s">
        <v>101</v>
      </c>
      <c r="AY13" s="57" t="s">
        <v>438</v>
      </c>
      <c r="AZ13" s="57" t="s">
        <v>366</v>
      </c>
      <c r="BA13" s="61">
        <v>1</v>
      </c>
      <c r="BB13" s="25" t="str">
        <f t="shared" si="14"/>
        <v>SI</v>
      </c>
      <c r="BC13" s="25" t="str">
        <f t="shared" si="15"/>
        <v>SI</v>
      </c>
      <c r="BE13" s="54" t="s">
        <v>101</v>
      </c>
      <c r="BF13" s="57" t="s">
        <v>186</v>
      </c>
      <c r="BG13" s="57" t="s">
        <v>370</v>
      </c>
      <c r="BH13" s="61">
        <v>1</v>
      </c>
      <c r="BI13" s="25" t="str">
        <f t="shared" si="16"/>
        <v>SI</v>
      </c>
      <c r="BJ13" s="25" t="str">
        <f t="shared" si="17"/>
        <v>SI</v>
      </c>
      <c r="BL13" s="54" t="s">
        <v>101</v>
      </c>
      <c r="BM13" s="57" t="s">
        <v>230</v>
      </c>
      <c r="BN13" s="57" t="s">
        <v>298</v>
      </c>
      <c r="BO13" s="61">
        <v>3</v>
      </c>
      <c r="BP13" s="25" t="str">
        <f t="shared" si="18"/>
        <v>SI</v>
      </c>
      <c r="BQ13" s="25" t="str">
        <f t="shared" si="19"/>
        <v>SI</v>
      </c>
    </row>
    <row r="14" spans="1:69" s="54" customFormat="1">
      <c r="A14" s="54" t="s">
        <v>194</v>
      </c>
      <c r="B14" s="57" t="s">
        <v>219</v>
      </c>
      <c r="C14" s="57" t="s">
        <v>287</v>
      </c>
      <c r="D14" s="61">
        <v>90</v>
      </c>
      <c r="E14" s="25" t="str">
        <f t="shared" si="0"/>
        <v>NO</v>
      </c>
      <c r="F14" s="25" t="str">
        <f t="shared" si="1"/>
        <v>NO</v>
      </c>
      <c r="H14" s="54" t="s">
        <v>194</v>
      </c>
      <c r="I14" s="57" t="s">
        <v>239</v>
      </c>
      <c r="J14" s="57" t="s">
        <v>290</v>
      </c>
      <c r="K14" s="61">
        <v>4</v>
      </c>
      <c r="L14" s="25" t="str">
        <f t="shared" si="2"/>
        <v>SI</v>
      </c>
      <c r="M14" s="25" t="str">
        <f t="shared" si="3"/>
        <v>SI</v>
      </c>
      <c r="O14" s="54" t="s">
        <v>194</v>
      </c>
      <c r="P14" s="57" t="s">
        <v>250</v>
      </c>
      <c r="Q14" s="57" t="s">
        <v>287</v>
      </c>
      <c r="R14" s="61">
        <v>20</v>
      </c>
      <c r="S14" s="25" t="str">
        <f t="shared" si="4"/>
        <v>SI</v>
      </c>
      <c r="T14" s="25" t="str">
        <f t="shared" si="5"/>
        <v>NO</v>
      </c>
      <c r="V14" s="48" t="s">
        <v>194</v>
      </c>
      <c r="W14" s="64" t="s">
        <v>195</v>
      </c>
      <c r="X14" s="64" t="s">
        <v>366</v>
      </c>
      <c r="Y14" s="65">
        <v>30</v>
      </c>
      <c r="Z14" s="43" t="str">
        <f t="shared" si="6"/>
        <v>NO</v>
      </c>
      <c r="AA14" s="43" t="str">
        <f t="shared" si="7"/>
        <v>NO</v>
      </c>
      <c r="AC14" s="54" t="s">
        <v>194</v>
      </c>
      <c r="AD14" s="57" t="s">
        <v>181</v>
      </c>
      <c r="AE14" s="57" t="s">
        <v>353</v>
      </c>
      <c r="AF14" s="61">
        <v>20</v>
      </c>
      <c r="AG14" s="25" t="str">
        <f t="shared" si="8"/>
        <v>SI</v>
      </c>
      <c r="AH14" s="25" t="str">
        <f t="shared" si="9"/>
        <v>NO</v>
      </c>
      <c r="AJ14" s="54" t="s">
        <v>194</v>
      </c>
      <c r="AK14" s="57" t="s">
        <v>210</v>
      </c>
      <c r="AL14" s="57" t="s">
        <v>334</v>
      </c>
      <c r="AM14" s="61">
        <v>60</v>
      </c>
      <c r="AN14" s="25" t="str">
        <f t="shared" si="10"/>
        <v>NO</v>
      </c>
      <c r="AO14" s="25" t="str">
        <f t="shared" si="11"/>
        <v>NO</v>
      </c>
      <c r="AQ14" s="54" t="s">
        <v>194</v>
      </c>
      <c r="AR14" s="57" t="s">
        <v>223</v>
      </c>
      <c r="AS14" s="57" t="s">
        <v>325</v>
      </c>
      <c r="AT14" s="61">
        <v>60</v>
      </c>
      <c r="AU14" s="25" t="str">
        <f t="shared" si="12"/>
        <v>NO</v>
      </c>
      <c r="AV14" s="25" t="str">
        <f t="shared" si="13"/>
        <v>NO</v>
      </c>
      <c r="AX14" s="54" t="s">
        <v>194</v>
      </c>
      <c r="AY14" s="57" t="s">
        <v>206</v>
      </c>
      <c r="AZ14" s="57" t="s">
        <v>287</v>
      </c>
      <c r="BA14" s="61">
        <v>90</v>
      </c>
      <c r="BB14" s="25" t="str">
        <f t="shared" si="14"/>
        <v>NO</v>
      </c>
      <c r="BC14" s="25" t="str">
        <f t="shared" si="15"/>
        <v>NO</v>
      </c>
      <c r="BE14" s="54" t="s">
        <v>194</v>
      </c>
      <c r="BF14" s="57" t="s">
        <v>215</v>
      </c>
      <c r="BG14" s="57" t="s">
        <v>290</v>
      </c>
      <c r="BH14" s="61">
        <v>10</v>
      </c>
      <c r="BI14" s="25" t="str">
        <f t="shared" si="16"/>
        <v>SI</v>
      </c>
      <c r="BJ14" s="25" t="str">
        <f t="shared" si="17"/>
        <v>SI</v>
      </c>
      <c r="BL14" s="54" t="s">
        <v>194</v>
      </c>
      <c r="BM14" s="57" t="s">
        <v>197</v>
      </c>
      <c r="BN14" s="57" t="s">
        <v>290</v>
      </c>
      <c r="BO14" s="61">
        <v>20</v>
      </c>
      <c r="BP14" s="25" t="str">
        <f t="shared" si="18"/>
        <v>SI</v>
      </c>
      <c r="BQ14" s="25" t="str">
        <f t="shared" si="19"/>
        <v>NO</v>
      </c>
    </row>
    <row r="15" spans="1:69" s="54" customFormat="1">
      <c r="A15" s="52" t="s">
        <v>194</v>
      </c>
      <c r="B15" s="57" t="s">
        <v>244</v>
      </c>
      <c r="C15" s="57" t="s">
        <v>290</v>
      </c>
      <c r="D15" s="61">
        <v>16</v>
      </c>
      <c r="E15" s="25" t="str">
        <f t="shared" si="0"/>
        <v>SI</v>
      </c>
      <c r="F15" s="25" t="str">
        <f t="shared" si="1"/>
        <v>NO</v>
      </c>
      <c r="H15" s="40" t="s">
        <v>194</v>
      </c>
      <c r="I15" s="64" t="s">
        <v>255</v>
      </c>
      <c r="J15" s="64" t="s">
        <v>350</v>
      </c>
      <c r="K15" s="65">
        <v>18</v>
      </c>
      <c r="L15" s="43" t="str">
        <f t="shared" si="2"/>
        <v>SI</v>
      </c>
      <c r="M15" s="43" t="str">
        <f t="shared" si="3"/>
        <v>NO</v>
      </c>
      <c r="O15" s="52" t="s">
        <v>194</v>
      </c>
      <c r="P15" s="57" t="s">
        <v>238</v>
      </c>
      <c r="Q15" s="57" t="s">
        <v>298</v>
      </c>
      <c r="R15" s="61">
        <v>28</v>
      </c>
      <c r="S15" s="25" t="str">
        <f t="shared" si="4"/>
        <v>NO</v>
      </c>
      <c r="T15" s="25" t="str">
        <f t="shared" si="5"/>
        <v>NO</v>
      </c>
      <c r="V15" s="40" t="s">
        <v>194</v>
      </c>
      <c r="W15" s="64" t="s">
        <v>239</v>
      </c>
      <c r="X15" s="64" t="s">
        <v>290</v>
      </c>
      <c r="Y15" s="65">
        <v>17</v>
      </c>
      <c r="Z15" s="43" t="str">
        <f t="shared" si="6"/>
        <v>SI</v>
      </c>
      <c r="AA15" s="43" t="str">
        <f t="shared" si="7"/>
        <v>NO</v>
      </c>
      <c r="AC15" s="52" t="s">
        <v>194</v>
      </c>
      <c r="AD15" s="57" t="s">
        <v>44</v>
      </c>
      <c r="AE15" s="57" t="s">
        <v>356</v>
      </c>
      <c r="AF15" s="61">
        <v>23</v>
      </c>
      <c r="AG15" s="25" t="str">
        <f t="shared" si="8"/>
        <v>NO</v>
      </c>
      <c r="AH15" s="25" t="str">
        <f t="shared" si="9"/>
        <v>NO</v>
      </c>
      <c r="AJ15" s="52" t="s">
        <v>194</v>
      </c>
      <c r="AK15" s="57" t="s">
        <v>238</v>
      </c>
      <c r="AL15" s="57" t="s">
        <v>298</v>
      </c>
      <c r="AM15" s="61">
        <v>22</v>
      </c>
      <c r="AN15" s="25" t="str">
        <f t="shared" si="10"/>
        <v>NO</v>
      </c>
      <c r="AO15" s="25" t="str">
        <f t="shared" si="11"/>
        <v>NO</v>
      </c>
      <c r="AQ15" s="52" t="s">
        <v>194</v>
      </c>
      <c r="AR15" s="57" t="s">
        <v>212</v>
      </c>
      <c r="AS15" s="57" t="s">
        <v>325</v>
      </c>
      <c r="AT15" s="61">
        <v>11</v>
      </c>
      <c r="AU15" s="25" t="str">
        <f t="shared" si="12"/>
        <v>SI</v>
      </c>
      <c r="AV15" s="25" t="str">
        <f t="shared" si="13"/>
        <v>NO</v>
      </c>
      <c r="AX15" s="52" t="s">
        <v>194</v>
      </c>
      <c r="AY15" s="57" t="s">
        <v>217</v>
      </c>
      <c r="AZ15" s="57" t="s">
        <v>356</v>
      </c>
      <c r="BA15" s="61">
        <v>21</v>
      </c>
      <c r="BB15" s="25" t="str">
        <f t="shared" si="14"/>
        <v>NO</v>
      </c>
      <c r="BC15" s="25" t="str">
        <f t="shared" si="15"/>
        <v>NO</v>
      </c>
      <c r="BE15" s="52" t="s">
        <v>194</v>
      </c>
      <c r="BF15" s="57" t="s">
        <v>118</v>
      </c>
      <c r="BG15" s="57" t="s">
        <v>365</v>
      </c>
      <c r="BH15" s="61">
        <v>1</v>
      </c>
      <c r="BI15" s="25" t="str">
        <f t="shared" si="16"/>
        <v>SI</v>
      </c>
      <c r="BJ15" s="25" t="str">
        <f t="shared" si="17"/>
        <v>SI</v>
      </c>
      <c r="BL15" s="52" t="s">
        <v>194</v>
      </c>
      <c r="BM15" s="57" t="s">
        <v>234</v>
      </c>
      <c r="BN15" s="57" t="s">
        <v>287</v>
      </c>
      <c r="BO15" s="61">
        <v>1</v>
      </c>
      <c r="BP15" s="25" t="str">
        <f t="shared" si="18"/>
        <v>SI</v>
      </c>
      <c r="BQ15" s="25" t="str">
        <f t="shared" si="19"/>
        <v>SI</v>
      </c>
    </row>
    <row r="16" spans="1:69" s="54" customFormat="1">
      <c r="A16" s="52" t="s">
        <v>194</v>
      </c>
      <c r="B16" s="57" t="s">
        <v>283</v>
      </c>
      <c r="C16" s="57" t="s">
        <v>298</v>
      </c>
      <c r="D16" s="61">
        <v>8</v>
      </c>
      <c r="E16" s="25" t="str">
        <f t="shared" si="0"/>
        <v>SI</v>
      </c>
      <c r="F16" s="25" t="str">
        <f t="shared" si="1"/>
        <v>SI</v>
      </c>
      <c r="H16" s="52" t="s">
        <v>194</v>
      </c>
      <c r="I16" s="57" t="s">
        <v>245</v>
      </c>
      <c r="J16" s="57" t="s">
        <v>350</v>
      </c>
      <c r="K16" s="61">
        <v>7</v>
      </c>
      <c r="L16" s="25" t="str">
        <f t="shared" si="2"/>
        <v>SI</v>
      </c>
      <c r="M16" s="25" t="str">
        <f t="shared" si="3"/>
        <v>SI</v>
      </c>
      <c r="O16" s="52" t="s">
        <v>194</v>
      </c>
      <c r="P16" s="57" t="s">
        <v>241</v>
      </c>
      <c r="Q16" s="57" t="s">
        <v>287</v>
      </c>
      <c r="R16" s="61">
        <v>25</v>
      </c>
      <c r="S16" s="25" t="str">
        <f t="shared" si="4"/>
        <v>NO</v>
      </c>
      <c r="T16" s="25" t="str">
        <f t="shared" si="5"/>
        <v>NO</v>
      </c>
      <c r="V16" s="40" t="s">
        <v>194</v>
      </c>
      <c r="W16" s="64" t="s">
        <v>250</v>
      </c>
      <c r="X16" s="64" t="s">
        <v>287</v>
      </c>
      <c r="Y16" s="65">
        <v>36</v>
      </c>
      <c r="Z16" s="43" t="str">
        <f t="shared" si="6"/>
        <v>NO</v>
      </c>
      <c r="AA16" s="43" t="str">
        <f t="shared" si="7"/>
        <v>NO</v>
      </c>
      <c r="AC16" s="52" t="s">
        <v>194</v>
      </c>
      <c r="AD16" s="57" t="s">
        <v>269</v>
      </c>
      <c r="AE16" s="57" t="s">
        <v>318</v>
      </c>
      <c r="AF16" s="61">
        <v>20</v>
      </c>
      <c r="AG16" s="25" t="str">
        <f t="shared" si="8"/>
        <v>SI</v>
      </c>
      <c r="AH16" s="25" t="str">
        <f t="shared" si="9"/>
        <v>NO</v>
      </c>
      <c r="AJ16" s="52" t="s">
        <v>194</v>
      </c>
      <c r="AK16" s="57" t="s">
        <v>248</v>
      </c>
      <c r="AL16" s="57" t="s">
        <v>366</v>
      </c>
      <c r="AM16" s="61">
        <v>1</v>
      </c>
      <c r="AN16" s="25" t="str">
        <f t="shared" si="10"/>
        <v>SI</v>
      </c>
      <c r="AO16" s="25" t="str">
        <f t="shared" si="11"/>
        <v>SI</v>
      </c>
      <c r="AQ16" s="52" t="s">
        <v>194</v>
      </c>
      <c r="AR16" s="57" t="s">
        <v>201</v>
      </c>
      <c r="AS16" s="57" t="s">
        <v>356</v>
      </c>
      <c r="AT16" s="61">
        <v>33</v>
      </c>
      <c r="AU16" s="25" t="str">
        <f t="shared" si="12"/>
        <v>NO</v>
      </c>
      <c r="AV16" s="25" t="str">
        <f t="shared" si="13"/>
        <v>NO</v>
      </c>
      <c r="AX16" s="52" t="s">
        <v>194</v>
      </c>
      <c r="AY16" s="57" t="s">
        <v>232</v>
      </c>
      <c r="AZ16" s="57" t="s">
        <v>353</v>
      </c>
      <c r="BA16" s="61">
        <v>20</v>
      </c>
      <c r="BB16" s="25" t="str">
        <f t="shared" si="14"/>
        <v>SI</v>
      </c>
      <c r="BC16" s="25" t="str">
        <f t="shared" si="15"/>
        <v>NO</v>
      </c>
      <c r="BE16" s="52" t="s">
        <v>194</v>
      </c>
      <c r="BF16" s="57" t="s">
        <v>392</v>
      </c>
      <c r="BG16" s="57" t="s">
        <v>307</v>
      </c>
      <c r="BH16" s="61">
        <v>1</v>
      </c>
      <c r="BI16" s="25" t="str">
        <f t="shared" si="16"/>
        <v>SI</v>
      </c>
      <c r="BJ16" s="25" t="str">
        <f t="shared" si="17"/>
        <v>SI</v>
      </c>
      <c r="BL16" s="52" t="s">
        <v>194</v>
      </c>
      <c r="BM16" s="57" t="s">
        <v>224</v>
      </c>
      <c r="BN16" s="57" t="s">
        <v>334</v>
      </c>
      <c r="BO16" s="61">
        <v>1</v>
      </c>
      <c r="BP16" s="25" t="str">
        <f t="shared" si="18"/>
        <v>SI</v>
      </c>
      <c r="BQ16" s="25" t="str">
        <f t="shared" si="19"/>
        <v>SI</v>
      </c>
    </row>
    <row r="17" spans="1:69" s="54" customFormat="1">
      <c r="A17" s="52" t="s">
        <v>194</v>
      </c>
      <c r="B17" s="57" t="s">
        <v>226</v>
      </c>
      <c r="C17" s="57" t="s">
        <v>298</v>
      </c>
      <c r="D17" s="61">
        <v>12</v>
      </c>
      <c r="E17" s="25" t="str">
        <f t="shared" si="0"/>
        <v>SI</v>
      </c>
      <c r="F17" s="25" t="str">
        <f t="shared" si="1"/>
        <v>NO</v>
      </c>
      <c r="H17" s="52" t="s">
        <v>194</v>
      </c>
      <c r="I17" s="57" t="s">
        <v>212</v>
      </c>
      <c r="J17" s="57" t="s">
        <v>325</v>
      </c>
      <c r="K17" s="61">
        <v>2</v>
      </c>
      <c r="L17" s="25" t="str">
        <f t="shared" si="2"/>
        <v>SI</v>
      </c>
      <c r="M17" s="25" t="str">
        <f t="shared" si="3"/>
        <v>SI</v>
      </c>
      <c r="O17" s="40" t="s">
        <v>194</v>
      </c>
      <c r="P17" s="64" t="s">
        <v>86</v>
      </c>
      <c r="Q17" s="64" t="s">
        <v>334</v>
      </c>
      <c r="R17" s="65">
        <v>1</v>
      </c>
      <c r="S17" s="43" t="str">
        <f t="shared" si="4"/>
        <v>SI</v>
      </c>
      <c r="T17" s="43" t="str">
        <f t="shared" si="5"/>
        <v>SI</v>
      </c>
      <c r="V17" s="40" t="s">
        <v>194</v>
      </c>
      <c r="W17" s="64" t="s">
        <v>244</v>
      </c>
      <c r="X17" s="64" t="s">
        <v>290</v>
      </c>
      <c r="Y17" s="65">
        <v>40</v>
      </c>
      <c r="Z17" s="43" t="str">
        <f t="shared" si="6"/>
        <v>NO</v>
      </c>
      <c r="AA17" s="43" t="str">
        <f t="shared" si="7"/>
        <v>NO</v>
      </c>
      <c r="AC17" s="52" t="s">
        <v>194</v>
      </c>
      <c r="AD17" s="57" t="s">
        <v>124</v>
      </c>
      <c r="AE17" s="57" t="s">
        <v>338</v>
      </c>
      <c r="AF17" s="61">
        <v>10</v>
      </c>
      <c r="AG17" s="25" t="str">
        <f t="shared" si="8"/>
        <v>SI</v>
      </c>
      <c r="AH17" s="25" t="str">
        <f t="shared" si="9"/>
        <v>SI</v>
      </c>
      <c r="AJ17" s="52" t="s">
        <v>194</v>
      </c>
      <c r="AK17" s="57" t="s">
        <v>280</v>
      </c>
      <c r="AL17" s="57" t="s">
        <v>298</v>
      </c>
      <c r="AM17" s="61">
        <v>9</v>
      </c>
      <c r="AN17" s="25" t="str">
        <f t="shared" si="10"/>
        <v>SI</v>
      </c>
      <c r="AO17" s="25" t="str">
        <f t="shared" si="11"/>
        <v>SI</v>
      </c>
      <c r="AQ17" s="52" t="s">
        <v>194</v>
      </c>
      <c r="AR17" s="57" t="s">
        <v>300</v>
      </c>
      <c r="AS17" s="57" t="s">
        <v>388</v>
      </c>
      <c r="AT17" s="61">
        <v>1</v>
      </c>
      <c r="AU17" s="25" t="str">
        <f t="shared" si="12"/>
        <v>SI</v>
      </c>
      <c r="AV17" s="25" t="str">
        <f t="shared" si="13"/>
        <v>SI</v>
      </c>
      <c r="AX17" s="52" t="s">
        <v>194</v>
      </c>
      <c r="AY17" s="57" t="s">
        <v>266</v>
      </c>
      <c r="AZ17" s="57" t="s">
        <v>344</v>
      </c>
      <c r="BA17" s="61">
        <v>7</v>
      </c>
      <c r="BB17" s="25" t="str">
        <f t="shared" si="14"/>
        <v>SI</v>
      </c>
      <c r="BC17" s="25" t="str">
        <f t="shared" si="15"/>
        <v>SI</v>
      </c>
      <c r="BE17" s="52" t="s">
        <v>194</v>
      </c>
      <c r="BF17" s="57" t="s">
        <v>268</v>
      </c>
      <c r="BG17" s="57" t="s">
        <v>388</v>
      </c>
      <c r="BH17" s="61">
        <v>1</v>
      </c>
      <c r="BI17" s="25" t="str">
        <f t="shared" si="16"/>
        <v>SI</v>
      </c>
      <c r="BJ17" s="25" t="str">
        <f t="shared" si="17"/>
        <v>SI</v>
      </c>
      <c r="BL17" s="52" t="s">
        <v>194</v>
      </c>
      <c r="BM17" s="57" t="s">
        <v>247</v>
      </c>
      <c r="BN17" s="57" t="s">
        <v>338</v>
      </c>
      <c r="BO17" s="61">
        <v>9</v>
      </c>
      <c r="BP17" s="25" t="str">
        <f t="shared" si="18"/>
        <v>SI</v>
      </c>
      <c r="BQ17" s="25" t="str">
        <f t="shared" si="19"/>
        <v>SI</v>
      </c>
    </row>
    <row r="18" spans="1:69" s="54" customFormat="1">
      <c r="A18" s="52" t="s">
        <v>194</v>
      </c>
      <c r="B18" s="57" t="s">
        <v>249</v>
      </c>
      <c r="C18" s="57" t="s">
        <v>353</v>
      </c>
      <c r="D18" s="61">
        <v>22</v>
      </c>
      <c r="E18" s="25" t="str">
        <f t="shared" si="0"/>
        <v>NO</v>
      </c>
      <c r="F18" s="25" t="str">
        <f t="shared" si="1"/>
        <v>NO</v>
      </c>
      <c r="H18" s="52" t="s">
        <v>194</v>
      </c>
      <c r="I18" s="57" t="s">
        <v>242</v>
      </c>
      <c r="J18" s="57" t="s">
        <v>325</v>
      </c>
      <c r="K18" s="61">
        <v>5</v>
      </c>
      <c r="L18" s="25" t="str">
        <f t="shared" si="2"/>
        <v>SI</v>
      </c>
      <c r="M18" s="25" t="str">
        <f t="shared" si="3"/>
        <v>SI</v>
      </c>
      <c r="O18" s="52" t="s">
        <v>194</v>
      </c>
      <c r="P18" s="57" t="s">
        <v>436</v>
      </c>
      <c r="Q18" s="57" t="s">
        <v>325</v>
      </c>
      <c r="R18" s="61">
        <v>12</v>
      </c>
      <c r="S18" s="25" t="str">
        <f t="shared" si="4"/>
        <v>SI</v>
      </c>
      <c r="T18" s="25" t="str">
        <f t="shared" si="5"/>
        <v>NO</v>
      </c>
      <c r="V18" s="40" t="s">
        <v>194</v>
      </c>
      <c r="W18" s="64" t="s">
        <v>416</v>
      </c>
      <c r="X18" s="64" t="s">
        <v>318</v>
      </c>
      <c r="Y18" s="65">
        <v>1</v>
      </c>
      <c r="Z18" s="43" t="str">
        <f t="shared" si="6"/>
        <v>SI</v>
      </c>
      <c r="AA18" s="43" t="str">
        <f t="shared" si="7"/>
        <v>SI</v>
      </c>
      <c r="AC18" s="52" t="s">
        <v>194</v>
      </c>
      <c r="AD18" s="57" t="s">
        <v>235</v>
      </c>
      <c r="AE18" s="57" t="s">
        <v>334</v>
      </c>
      <c r="AF18" s="61">
        <v>53</v>
      </c>
      <c r="AG18" s="25" t="str">
        <f t="shared" si="8"/>
        <v>NO</v>
      </c>
      <c r="AH18" s="25" t="str">
        <f t="shared" si="9"/>
        <v>NO</v>
      </c>
      <c r="AJ18" s="52" t="s">
        <v>194</v>
      </c>
      <c r="AK18" s="57" t="s">
        <v>305</v>
      </c>
      <c r="AL18" s="57" t="s">
        <v>344</v>
      </c>
      <c r="AM18" s="61">
        <v>1</v>
      </c>
      <c r="AN18" s="25" t="str">
        <f t="shared" si="10"/>
        <v>SI</v>
      </c>
      <c r="AO18" s="25" t="str">
        <f t="shared" si="11"/>
        <v>SI</v>
      </c>
      <c r="AQ18" s="52" t="s">
        <v>194</v>
      </c>
      <c r="AR18" s="57" t="s">
        <v>284</v>
      </c>
      <c r="AS18" s="57" t="s">
        <v>334</v>
      </c>
      <c r="AT18" s="61">
        <v>11</v>
      </c>
      <c r="AU18" s="25" t="str">
        <f t="shared" si="12"/>
        <v>SI</v>
      </c>
      <c r="AV18" s="25" t="str">
        <f t="shared" si="13"/>
        <v>NO</v>
      </c>
      <c r="AX18" s="52" t="s">
        <v>194</v>
      </c>
      <c r="AY18" s="57" t="s">
        <v>237</v>
      </c>
      <c r="AZ18" s="57" t="s">
        <v>348</v>
      </c>
      <c r="BA18" s="61">
        <v>2</v>
      </c>
      <c r="BB18" s="25" t="str">
        <f t="shared" si="14"/>
        <v>SI</v>
      </c>
      <c r="BC18" s="25" t="str">
        <f t="shared" si="15"/>
        <v>SI</v>
      </c>
      <c r="BE18" s="52" t="s">
        <v>194</v>
      </c>
      <c r="BF18" s="57" t="s">
        <v>294</v>
      </c>
      <c r="BG18" s="57" t="s">
        <v>366</v>
      </c>
      <c r="BH18" s="61">
        <v>2</v>
      </c>
      <c r="BI18" s="25" t="str">
        <f t="shared" si="16"/>
        <v>SI</v>
      </c>
      <c r="BJ18" s="25" t="str">
        <f t="shared" si="17"/>
        <v>SI</v>
      </c>
      <c r="BL18" s="52" t="s">
        <v>194</v>
      </c>
      <c r="BM18" s="57" t="s">
        <v>226</v>
      </c>
      <c r="BN18" s="57" t="s">
        <v>298</v>
      </c>
      <c r="BO18" s="61">
        <v>7</v>
      </c>
      <c r="BP18" s="25" t="str">
        <f t="shared" si="18"/>
        <v>SI</v>
      </c>
      <c r="BQ18" s="25" t="str">
        <f t="shared" si="19"/>
        <v>SI</v>
      </c>
    </row>
    <row r="19" spans="1:69" s="54" customFormat="1">
      <c r="A19" s="52" t="s">
        <v>194</v>
      </c>
      <c r="B19" s="57" t="s">
        <v>252</v>
      </c>
      <c r="C19" s="57" t="s">
        <v>334</v>
      </c>
      <c r="D19" s="61">
        <v>30</v>
      </c>
      <c r="E19" s="25" t="str">
        <f t="shared" si="0"/>
        <v>NO</v>
      </c>
      <c r="F19" s="25" t="str">
        <f t="shared" si="1"/>
        <v>NO</v>
      </c>
      <c r="H19" s="52" t="s">
        <v>194</v>
      </c>
      <c r="I19" s="57" t="s">
        <v>254</v>
      </c>
      <c r="J19" s="57" t="s">
        <v>370</v>
      </c>
      <c r="K19" s="61">
        <v>2</v>
      </c>
      <c r="L19" s="25" t="str">
        <f t="shared" si="2"/>
        <v>SI</v>
      </c>
      <c r="M19" s="25" t="str">
        <f t="shared" si="3"/>
        <v>SI</v>
      </c>
      <c r="O19" s="52" t="s">
        <v>194</v>
      </c>
      <c r="P19" s="57" t="s">
        <v>165</v>
      </c>
      <c r="Q19" s="57" t="s">
        <v>287</v>
      </c>
      <c r="R19" s="61">
        <v>1</v>
      </c>
      <c r="S19" s="25" t="str">
        <f t="shared" si="4"/>
        <v>SI</v>
      </c>
      <c r="T19" s="25" t="str">
        <f t="shared" si="5"/>
        <v>SI</v>
      </c>
      <c r="V19" s="40" t="s">
        <v>194</v>
      </c>
      <c r="W19" s="64" t="s">
        <v>86</v>
      </c>
      <c r="X19" s="64" t="s">
        <v>334</v>
      </c>
      <c r="Y19" s="65">
        <v>10</v>
      </c>
      <c r="Z19" s="43" t="str">
        <f t="shared" si="6"/>
        <v>SI</v>
      </c>
      <c r="AA19" s="43" t="str">
        <f t="shared" si="7"/>
        <v>SI</v>
      </c>
      <c r="AC19" s="52" t="s">
        <v>194</v>
      </c>
      <c r="AD19" s="57" t="s">
        <v>256</v>
      </c>
      <c r="AE19" s="57" t="s">
        <v>325</v>
      </c>
      <c r="AF19" s="61">
        <v>5</v>
      </c>
      <c r="AG19" s="25" t="str">
        <f t="shared" si="8"/>
        <v>SI</v>
      </c>
      <c r="AH19" s="25" t="str">
        <f t="shared" si="9"/>
        <v>SI</v>
      </c>
      <c r="AJ19" s="52" t="s">
        <v>194</v>
      </c>
      <c r="AK19" s="57" t="s">
        <v>203</v>
      </c>
      <c r="AL19" s="57" t="s">
        <v>344</v>
      </c>
      <c r="AM19" s="61">
        <v>3</v>
      </c>
      <c r="AN19" s="25" t="str">
        <f t="shared" si="10"/>
        <v>SI</v>
      </c>
      <c r="AO19" s="25" t="str">
        <f t="shared" si="11"/>
        <v>SI</v>
      </c>
      <c r="AQ19" s="52" t="s">
        <v>194</v>
      </c>
      <c r="AR19" s="57" t="s">
        <v>161</v>
      </c>
      <c r="AS19" s="57" t="s">
        <v>370</v>
      </c>
      <c r="AT19" s="61">
        <v>24</v>
      </c>
      <c r="AU19" s="25" t="str">
        <f t="shared" si="12"/>
        <v>NO</v>
      </c>
      <c r="AV19" s="25" t="str">
        <f t="shared" si="13"/>
        <v>NO</v>
      </c>
      <c r="AX19" s="52" t="s">
        <v>194</v>
      </c>
      <c r="AY19" s="57" t="s">
        <v>434</v>
      </c>
      <c r="AZ19" s="57" t="s">
        <v>307</v>
      </c>
      <c r="BA19" s="61">
        <v>3</v>
      </c>
      <c r="BB19" s="25" t="str">
        <f t="shared" si="14"/>
        <v>SI</v>
      </c>
      <c r="BC19" s="25" t="str">
        <f t="shared" si="15"/>
        <v>SI</v>
      </c>
      <c r="BE19" s="52" t="s">
        <v>194</v>
      </c>
      <c r="BF19" s="57" t="s">
        <v>254</v>
      </c>
      <c r="BG19" s="57" t="s">
        <v>370</v>
      </c>
      <c r="BH19" s="61">
        <v>1</v>
      </c>
      <c r="BI19" s="25" t="str">
        <f t="shared" si="16"/>
        <v>SI</v>
      </c>
      <c r="BJ19" s="25" t="str">
        <f t="shared" si="17"/>
        <v>SI</v>
      </c>
      <c r="BL19" s="52" t="s">
        <v>194</v>
      </c>
      <c r="BM19" s="57" t="s">
        <v>249</v>
      </c>
      <c r="BN19" s="57" t="s">
        <v>353</v>
      </c>
      <c r="BO19" s="61">
        <v>13</v>
      </c>
      <c r="BP19" s="25" t="str">
        <f t="shared" si="18"/>
        <v>SI</v>
      </c>
      <c r="BQ19" s="25" t="str">
        <f t="shared" si="19"/>
        <v>NO</v>
      </c>
    </row>
    <row r="20" spans="1:69" s="54" customFormat="1">
      <c r="A20" s="52" t="s">
        <v>194</v>
      </c>
      <c r="B20" s="57" t="s">
        <v>451</v>
      </c>
      <c r="C20" s="57" t="s">
        <v>334</v>
      </c>
      <c r="D20" s="61">
        <v>3</v>
      </c>
      <c r="E20" s="25" t="str">
        <f t="shared" si="0"/>
        <v>SI</v>
      </c>
      <c r="F20" s="25" t="str">
        <f t="shared" si="1"/>
        <v>SI</v>
      </c>
      <c r="H20" s="52" t="s">
        <v>194</v>
      </c>
      <c r="I20" s="57" t="s">
        <v>265</v>
      </c>
      <c r="J20" s="57" t="s">
        <v>290</v>
      </c>
      <c r="K20" s="61">
        <v>1</v>
      </c>
      <c r="L20" s="25" t="str">
        <f t="shared" si="2"/>
        <v>SI</v>
      </c>
      <c r="M20" s="25" t="str">
        <f t="shared" si="3"/>
        <v>SI</v>
      </c>
      <c r="O20" s="52" t="s">
        <v>194</v>
      </c>
      <c r="P20" s="57" t="s">
        <v>274</v>
      </c>
      <c r="Q20" s="57" t="s">
        <v>334</v>
      </c>
      <c r="R20" s="61">
        <v>6</v>
      </c>
      <c r="S20" s="25" t="str">
        <f t="shared" si="4"/>
        <v>SI</v>
      </c>
      <c r="T20" s="25" t="str">
        <f t="shared" si="5"/>
        <v>SI</v>
      </c>
      <c r="V20" s="40" t="s">
        <v>194</v>
      </c>
      <c r="W20" s="64" t="s">
        <v>451</v>
      </c>
      <c r="X20" s="64" t="s">
        <v>334</v>
      </c>
      <c r="Y20" s="65">
        <v>1</v>
      </c>
      <c r="Z20" s="43" t="str">
        <f t="shared" si="6"/>
        <v>SI</v>
      </c>
      <c r="AA20" s="43" t="str">
        <f t="shared" si="7"/>
        <v>SI</v>
      </c>
      <c r="AC20" s="52" t="s">
        <v>194</v>
      </c>
      <c r="AD20" s="57" t="s">
        <v>291</v>
      </c>
      <c r="AE20" s="57" t="s">
        <v>348</v>
      </c>
      <c r="AF20" s="61">
        <v>1</v>
      </c>
      <c r="AG20" s="25" t="str">
        <f t="shared" si="8"/>
        <v>SI</v>
      </c>
      <c r="AH20" s="25" t="str">
        <f t="shared" si="9"/>
        <v>SI</v>
      </c>
      <c r="AJ20" s="52" t="s">
        <v>194</v>
      </c>
      <c r="AK20" s="57" t="s">
        <v>270</v>
      </c>
      <c r="AL20" s="57" t="s">
        <v>375</v>
      </c>
      <c r="AM20" s="61">
        <v>1</v>
      </c>
      <c r="AN20" s="25" t="str">
        <f t="shared" si="10"/>
        <v>SI</v>
      </c>
      <c r="AO20" s="25" t="str">
        <f t="shared" si="11"/>
        <v>SI</v>
      </c>
      <c r="AQ20" s="52" t="s">
        <v>194</v>
      </c>
      <c r="AR20" s="57" t="s">
        <v>165</v>
      </c>
      <c r="AS20" s="57" t="s">
        <v>287</v>
      </c>
      <c r="AT20" s="61">
        <v>9</v>
      </c>
      <c r="AU20" s="25" t="str">
        <f t="shared" si="12"/>
        <v>SI</v>
      </c>
      <c r="AV20" s="25" t="str">
        <f t="shared" si="13"/>
        <v>SI</v>
      </c>
      <c r="AX20" s="52" t="s">
        <v>194</v>
      </c>
      <c r="AY20" s="57" t="s">
        <v>263</v>
      </c>
      <c r="AZ20" s="57" t="s">
        <v>318</v>
      </c>
      <c r="BA20" s="61">
        <v>1</v>
      </c>
      <c r="BB20" s="25" t="str">
        <f t="shared" si="14"/>
        <v>SI</v>
      </c>
      <c r="BC20" s="25" t="str">
        <f t="shared" si="15"/>
        <v>SI</v>
      </c>
      <c r="BE20" s="52" t="s">
        <v>194</v>
      </c>
      <c r="BF20" s="57" t="s">
        <v>253</v>
      </c>
      <c r="BG20" s="57" t="s">
        <v>325</v>
      </c>
      <c r="BH20" s="61">
        <v>1</v>
      </c>
      <c r="BI20" s="25" t="str">
        <f t="shared" si="16"/>
        <v>SI</v>
      </c>
      <c r="BJ20" s="25" t="str">
        <f t="shared" si="17"/>
        <v>SI</v>
      </c>
      <c r="BL20" s="52" t="s">
        <v>194</v>
      </c>
      <c r="BM20" s="57" t="s">
        <v>236</v>
      </c>
      <c r="BN20" s="57" t="s">
        <v>370</v>
      </c>
      <c r="BO20" s="61">
        <v>10</v>
      </c>
      <c r="BP20" s="25" t="str">
        <f t="shared" si="18"/>
        <v>SI</v>
      </c>
      <c r="BQ20" s="25" t="str">
        <f t="shared" si="19"/>
        <v>SI</v>
      </c>
    </row>
    <row r="21" spans="1:69" s="54" customFormat="1">
      <c r="A21" s="52" t="s">
        <v>194</v>
      </c>
      <c r="B21" s="57" t="s">
        <v>315</v>
      </c>
      <c r="C21" s="57" t="s">
        <v>307</v>
      </c>
      <c r="D21" s="61">
        <v>1</v>
      </c>
      <c r="E21" s="25" t="str">
        <f t="shared" si="0"/>
        <v>SI</v>
      </c>
      <c r="F21" s="25" t="str">
        <f t="shared" si="1"/>
        <v>SI</v>
      </c>
      <c r="H21" s="52" t="s">
        <v>194</v>
      </c>
      <c r="I21" s="57" t="s">
        <v>455</v>
      </c>
      <c r="J21" s="57" t="s">
        <v>348</v>
      </c>
      <c r="K21" s="61">
        <v>1</v>
      </c>
      <c r="L21" s="25" t="str">
        <f t="shared" si="2"/>
        <v>SI</v>
      </c>
      <c r="M21" s="25" t="str">
        <f t="shared" si="3"/>
        <v>SI</v>
      </c>
      <c r="O21" s="52" t="s">
        <v>194</v>
      </c>
      <c r="P21" s="57" t="s">
        <v>397</v>
      </c>
      <c r="Q21" s="57" t="s">
        <v>366</v>
      </c>
      <c r="R21" s="61">
        <v>1</v>
      </c>
      <c r="S21" s="25" t="str">
        <f t="shared" si="4"/>
        <v>SI</v>
      </c>
      <c r="T21" s="25" t="str">
        <f t="shared" si="5"/>
        <v>SI</v>
      </c>
      <c r="V21" s="40" t="s">
        <v>194</v>
      </c>
      <c r="W21" s="64" t="s">
        <v>461</v>
      </c>
      <c r="X21" s="64" t="s">
        <v>350</v>
      </c>
      <c r="Y21" s="65">
        <v>1</v>
      </c>
      <c r="Z21" s="43" t="str">
        <f t="shared" si="6"/>
        <v>SI</v>
      </c>
      <c r="AA21" s="43" t="str">
        <f t="shared" si="7"/>
        <v>SI</v>
      </c>
      <c r="AC21" s="52" t="s">
        <v>194</v>
      </c>
      <c r="AD21" s="57" t="s">
        <v>243</v>
      </c>
      <c r="AE21" s="57" t="s">
        <v>287</v>
      </c>
      <c r="AF21" s="61">
        <v>8</v>
      </c>
      <c r="AG21" s="25" t="str">
        <f t="shared" si="8"/>
        <v>SI</v>
      </c>
      <c r="AH21" s="25" t="str">
        <f t="shared" si="9"/>
        <v>SI</v>
      </c>
      <c r="AJ21" s="52" t="s">
        <v>194</v>
      </c>
      <c r="AK21" s="57" t="s">
        <v>273</v>
      </c>
      <c r="AL21" s="57" t="s">
        <v>348</v>
      </c>
      <c r="AM21" s="61">
        <v>1</v>
      </c>
      <c r="AN21" s="25" t="str">
        <f t="shared" si="10"/>
        <v>SI</v>
      </c>
      <c r="AO21" s="25" t="str">
        <f t="shared" si="11"/>
        <v>SI</v>
      </c>
      <c r="AQ21" s="52" t="s">
        <v>194</v>
      </c>
      <c r="AR21" s="57" t="s">
        <v>469</v>
      </c>
      <c r="AS21" s="57" t="s">
        <v>350</v>
      </c>
      <c r="AT21" s="61">
        <v>1</v>
      </c>
      <c r="AU21" s="25" t="str">
        <f t="shared" si="12"/>
        <v>SI</v>
      </c>
      <c r="AV21" s="25" t="str">
        <f t="shared" si="13"/>
        <v>SI</v>
      </c>
      <c r="AX21" s="52" t="s">
        <v>194</v>
      </c>
      <c r="AY21" s="57" t="s">
        <v>52</v>
      </c>
      <c r="AZ21" s="57" t="s">
        <v>471</v>
      </c>
      <c r="BA21" s="61">
        <v>1</v>
      </c>
      <c r="BB21" s="25" t="str">
        <f t="shared" si="14"/>
        <v>SI</v>
      </c>
      <c r="BC21" s="25" t="str">
        <f t="shared" si="15"/>
        <v>SI</v>
      </c>
      <c r="BE21" s="52" t="s">
        <v>194</v>
      </c>
      <c r="BF21" s="57" t="s">
        <v>272</v>
      </c>
      <c r="BG21" s="57" t="s">
        <v>298</v>
      </c>
      <c r="BH21" s="61">
        <v>1</v>
      </c>
      <c r="BI21" s="25" t="str">
        <f t="shared" si="16"/>
        <v>SI</v>
      </c>
      <c r="BJ21" s="25" t="str">
        <f t="shared" si="17"/>
        <v>SI</v>
      </c>
      <c r="BL21" s="52" t="s">
        <v>194</v>
      </c>
      <c r="BM21" s="57" t="s">
        <v>259</v>
      </c>
      <c r="BN21" s="57" t="s">
        <v>348</v>
      </c>
      <c r="BO21" s="61">
        <v>5</v>
      </c>
      <c r="BP21" s="25" t="str">
        <f t="shared" si="18"/>
        <v>SI</v>
      </c>
      <c r="BQ21" s="25" t="str">
        <f t="shared" si="19"/>
        <v>SI</v>
      </c>
    </row>
    <row r="22" spans="1:69" s="54" customFormat="1">
      <c r="A22" s="52" t="s">
        <v>275</v>
      </c>
      <c r="B22" s="57" t="s">
        <v>99</v>
      </c>
      <c r="C22" s="57" t="s">
        <v>334</v>
      </c>
      <c r="D22" s="61">
        <v>7</v>
      </c>
      <c r="E22" s="25" t="str">
        <f t="shared" si="0"/>
        <v>SI</v>
      </c>
      <c r="F22" s="25" t="str">
        <f t="shared" si="1"/>
        <v>SI</v>
      </c>
      <c r="H22" s="52" t="s">
        <v>275</v>
      </c>
      <c r="I22" s="57" t="s">
        <v>281</v>
      </c>
      <c r="J22" s="57" t="s">
        <v>287</v>
      </c>
      <c r="K22" s="61">
        <v>265</v>
      </c>
      <c r="L22" s="25" t="str">
        <f t="shared" si="2"/>
        <v>NO</v>
      </c>
      <c r="M22" s="25" t="str">
        <f t="shared" si="3"/>
        <v>NO</v>
      </c>
      <c r="O22" s="52" t="s">
        <v>275</v>
      </c>
      <c r="P22" s="57" t="s">
        <v>285</v>
      </c>
      <c r="Q22" s="57" t="s">
        <v>334</v>
      </c>
      <c r="R22" s="61">
        <v>190</v>
      </c>
      <c r="S22" s="25" t="str">
        <f t="shared" si="4"/>
        <v>NO</v>
      </c>
      <c r="T22" s="25" t="str">
        <f t="shared" si="5"/>
        <v>NO</v>
      </c>
      <c r="V22" s="40" t="s">
        <v>275</v>
      </c>
      <c r="W22" s="64" t="s">
        <v>327</v>
      </c>
      <c r="X22" s="64" t="s">
        <v>350</v>
      </c>
      <c r="Y22" s="65">
        <v>160</v>
      </c>
      <c r="Z22" s="43" t="str">
        <f t="shared" si="6"/>
        <v>NO</v>
      </c>
      <c r="AA22" s="43" t="str">
        <f t="shared" si="7"/>
        <v>NO</v>
      </c>
      <c r="AC22" s="52" t="s">
        <v>275</v>
      </c>
      <c r="AD22" s="57" t="s">
        <v>323</v>
      </c>
      <c r="AE22" s="57" t="s">
        <v>353</v>
      </c>
      <c r="AF22" s="61">
        <v>199</v>
      </c>
      <c r="AG22" s="25" t="str">
        <f t="shared" si="8"/>
        <v>NO</v>
      </c>
      <c r="AH22" s="25" t="str">
        <f t="shared" si="9"/>
        <v>NO</v>
      </c>
      <c r="AJ22" s="52" t="s">
        <v>275</v>
      </c>
      <c r="AK22" s="57" t="s">
        <v>285</v>
      </c>
      <c r="AL22" s="57" t="s">
        <v>334</v>
      </c>
      <c r="AM22" s="61">
        <v>190</v>
      </c>
      <c r="AN22" s="25" t="str">
        <f t="shared" si="10"/>
        <v>NO</v>
      </c>
      <c r="AO22" s="25" t="str">
        <f t="shared" si="11"/>
        <v>NO</v>
      </c>
      <c r="AQ22" s="52" t="s">
        <v>275</v>
      </c>
      <c r="AR22" s="57" t="s">
        <v>339</v>
      </c>
      <c r="AS22" s="57" t="s">
        <v>356</v>
      </c>
      <c r="AT22" s="61">
        <v>80</v>
      </c>
      <c r="AU22" s="25" t="str">
        <f t="shared" si="12"/>
        <v>NO</v>
      </c>
      <c r="AV22" s="25" t="str">
        <f t="shared" si="13"/>
        <v>NO</v>
      </c>
      <c r="AX22" s="52" t="s">
        <v>275</v>
      </c>
      <c r="AY22" s="57" t="s">
        <v>279</v>
      </c>
      <c r="AZ22" s="57" t="s">
        <v>290</v>
      </c>
      <c r="BA22" s="61">
        <v>226</v>
      </c>
      <c r="BB22" s="25" t="str">
        <f t="shared" si="14"/>
        <v>NO</v>
      </c>
      <c r="BC22" s="25" t="str">
        <f t="shared" si="15"/>
        <v>NO</v>
      </c>
      <c r="BE22" s="52" t="s">
        <v>275</v>
      </c>
      <c r="BF22" s="57" t="s">
        <v>281</v>
      </c>
      <c r="BG22" s="57" t="s">
        <v>287</v>
      </c>
      <c r="BH22" s="61">
        <v>200</v>
      </c>
      <c r="BI22" s="25" t="str">
        <f t="shared" si="16"/>
        <v>NO</v>
      </c>
      <c r="BJ22" s="25" t="str">
        <f t="shared" si="17"/>
        <v>NO</v>
      </c>
      <c r="BL22" s="52" t="s">
        <v>275</v>
      </c>
      <c r="BM22" s="57" t="s">
        <v>75</v>
      </c>
      <c r="BN22" s="57" t="s">
        <v>353</v>
      </c>
      <c r="BO22" s="61">
        <v>105</v>
      </c>
      <c r="BP22" s="25" t="str">
        <f t="shared" si="18"/>
        <v>NO</v>
      </c>
      <c r="BQ22" s="25" t="str">
        <f t="shared" si="19"/>
        <v>NO</v>
      </c>
    </row>
    <row r="23" spans="1:69" s="54" customFormat="1">
      <c r="A23" s="52" t="s">
        <v>275</v>
      </c>
      <c r="B23" s="57" t="s">
        <v>361</v>
      </c>
      <c r="C23" s="57" t="s">
        <v>334</v>
      </c>
      <c r="D23" s="61">
        <v>100</v>
      </c>
      <c r="E23" s="25" t="str">
        <f t="shared" si="0"/>
        <v>NO</v>
      </c>
      <c r="F23" s="25" t="str">
        <f t="shared" si="1"/>
        <v>NO</v>
      </c>
      <c r="H23" s="52" t="s">
        <v>275</v>
      </c>
      <c r="I23" s="57" t="s">
        <v>342</v>
      </c>
      <c r="J23" s="57" t="s">
        <v>356</v>
      </c>
      <c r="K23" s="61">
        <v>60</v>
      </c>
      <c r="L23" s="25" t="str">
        <f t="shared" si="2"/>
        <v>NO</v>
      </c>
      <c r="M23" s="25" t="str">
        <f t="shared" si="3"/>
        <v>NO</v>
      </c>
      <c r="O23" s="52" t="s">
        <v>275</v>
      </c>
      <c r="P23" s="57" t="s">
        <v>278</v>
      </c>
      <c r="Q23" s="57" t="s">
        <v>353</v>
      </c>
      <c r="R23" s="61">
        <v>75</v>
      </c>
      <c r="S23" s="25" t="str">
        <f t="shared" si="4"/>
        <v>NO</v>
      </c>
      <c r="T23" s="25" t="str">
        <f t="shared" si="5"/>
        <v>NO</v>
      </c>
      <c r="V23" s="40" t="s">
        <v>275</v>
      </c>
      <c r="W23" s="64" t="s">
        <v>340</v>
      </c>
      <c r="X23" s="64" t="s">
        <v>338</v>
      </c>
      <c r="Y23" s="65">
        <v>15</v>
      </c>
      <c r="Z23" s="43" t="str">
        <f t="shared" si="6"/>
        <v>SI</v>
      </c>
      <c r="AA23" s="43" t="str">
        <f t="shared" si="7"/>
        <v>SI</v>
      </c>
      <c r="AC23" s="52" t="s">
        <v>275</v>
      </c>
      <c r="AD23" s="57" t="s">
        <v>94</v>
      </c>
      <c r="AE23" s="57" t="s">
        <v>307</v>
      </c>
      <c r="AF23" s="61">
        <v>20</v>
      </c>
      <c r="AG23" s="25" t="str">
        <f t="shared" si="8"/>
        <v>SI</v>
      </c>
      <c r="AH23" s="25" t="str">
        <f t="shared" si="9"/>
        <v>SI</v>
      </c>
      <c r="AJ23" s="52" t="s">
        <v>275</v>
      </c>
      <c r="AK23" s="57" t="s">
        <v>288</v>
      </c>
      <c r="AL23" s="57" t="s">
        <v>325</v>
      </c>
      <c r="AM23" s="61">
        <v>110</v>
      </c>
      <c r="AN23" s="25" t="str">
        <f t="shared" si="10"/>
        <v>NO</v>
      </c>
      <c r="AO23" s="25" t="str">
        <f t="shared" si="11"/>
        <v>NO</v>
      </c>
      <c r="AQ23" s="52" t="s">
        <v>275</v>
      </c>
      <c r="AR23" s="57" t="s">
        <v>276</v>
      </c>
      <c r="AS23" s="57" t="s">
        <v>298</v>
      </c>
      <c r="AT23" s="61">
        <v>46</v>
      </c>
      <c r="AU23" s="25" t="str">
        <f t="shared" si="12"/>
        <v>NO</v>
      </c>
      <c r="AV23" s="25" t="str">
        <f t="shared" si="13"/>
        <v>NO</v>
      </c>
      <c r="AX23" s="52" t="s">
        <v>275</v>
      </c>
      <c r="AY23" s="57" t="s">
        <v>306</v>
      </c>
      <c r="AZ23" s="57" t="s">
        <v>325</v>
      </c>
      <c r="BA23" s="61">
        <v>53</v>
      </c>
      <c r="BB23" s="25" t="str">
        <f t="shared" si="14"/>
        <v>NO</v>
      </c>
      <c r="BC23" s="25" t="str">
        <f t="shared" si="15"/>
        <v>NO</v>
      </c>
      <c r="BE23" s="52" t="s">
        <v>275</v>
      </c>
      <c r="BF23" s="57" t="s">
        <v>292</v>
      </c>
      <c r="BG23" s="57" t="s">
        <v>365</v>
      </c>
      <c r="BH23" s="61">
        <v>87</v>
      </c>
      <c r="BI23" s="25" t="str">
        <f t="shared" si="16"/>
        <v>NO</v>
      </c>
      <c r="BJ23" s="25" t="str">
        <f t="shared" si="17"/>
        <v>NO</v>
      </c>
      <c r="BL23" s="52" t="s">
        <v>275</v>
      </c>
      <c r="BM23" s="57" t="s">
        <v>278</v>
      </c>
      <c r="BN23" s="57" t="s">
        <v>353</v>
      </c>
      <c r="BO23" s="61">
        <v>99</v>
      </c>
      <c r="BP23" s="25" t="str">
        <f t="shared" si="18"/>
        <v>NO</v>
      </c>
      <c r="BQ23" s="25" t="str">
        <f t="shared" si="19"/>
        <v>NO</v>
      </c>
    </row>
    <row r="24" spans="1:69" s="54" customFormat="1">
      <c r="A24" s="52" t="s">
        <v>275</v>
      </c>
      <c r="B24" s="57" t="s">
        <v>313</v>
      </c>
      <c r="C24" s="57" t="s">
        <v>350</v>
      </c>
      <c r="D24" s="61">
        <v>26</v>
      </c>
      <c r="E24" s="25" t="str">
        <f t="shared" si="0"/>
        <v>SI</v>
      </c>
      <c r="F24" s="25" t="str">
        <f t="shared" si="1"/>
        <v>NO</v>
      </c>
      <c r="H24" s="52" t="s">
        <v>275</v>
      </c>
      <c r="I24" s="57" t="s">
        <v>398</v>
      </c>
      <c r="J24" s="57" t="s">
        <v>377</v>
      </c>
      <c r="K24" s="61">
        <v>18</v>
      </c>
      <c r="L24" s="25" t="str">
        <f t="shared" si="2"/>
        <v>SI</v>
      </c>
      <c r="M24" s="25" t="str">
        <f t="shared" si="3"/>
        <v>SI</v>
      </c>
      <c r="O24" s="52" t="s">
        <v>275</v>
      </c>
      <c r="P24" s="57" t="s">
        <v>347</v>
      </c>
      <c r="Q24" s="57" t="s">
        <v>353</v>
      </c>
      <c r="R24" s="61">
        <v>25</v>
      </c>
      <c r="S24" s="25" t="str">
        <f t="shared" si="4"/>
        <v>SI</v>
      </c>
      <c r="T24" s="25" t="str">
        <f t="shared" si="5"/>
        <v>NO</v>
      </c>
      <c r="V24" s="40" t="s">
        <v>275</v>
      </c>
      <c r="W24" s="64" t="s">
        <v>313</v>
      </c>
      <c r="X24" s="64" t="s">
        <v>350</v>
      </c>
      <c r="Y24" s="65">
        <v>1</v>
      </c>
      <c r="Z24" s="43" t="str">
        <f t="shared" si="6"/>
        <v>SI</v>
      </c>
      <c r="AA24" s="43" t="str">
        <f t="shared" si="7"/>
        <v>SI</v>
      </c>
      <c r="AC24" s="52" t="s">
        <v>275</v>
      </c>
      <c r="AD24" s="57" t="s">
        <v>164</v>
      </c>
      <c r="AE24" s="57" t="s">
        <v>318</v>
      </c>
      <c r="AF24" s="61">
        <v>30</v>
      </c>
      <c r="AG24" s="25" t="str">
        <f t="shared" si="8"/>
        <v>SI</v>
      </c>
      <c r="AH24" s="25" t="str">
        <f t="shared" si="9"/>
        <v>NO</v>
      </c>
      <c r="AJ24" s="52" t="s">
        <v>275</v>
      </c>
      <c r="AK24" s="57" t="s">
        <v>336</v>
      </c>
      <c r="AL24" s="57" t="s">
        <v>388</v>
      </c>
      <c r="AM24" s="61">
        <v>53</v>
      </c>
      <c r="AN24" s="25" t="str">
        <f t="shared" si="10"/>
        <v>NO</v>
      </c>
      <c r="AO24" s="25" t="str">
        <f t="shared" si="11"/>
        <v>NO</v>
      </c>
      <c r="AQ24" s="52" t="s">
        <v>275</v>
      </c>
      <c r="AR24" s="57" t="s">
        <v>295</v>
      </c>
      <c r="AS24" s="57" t="s">
        <v>307</v>
      </c>
      <c r="AT24" s="61">
        <v>32</v>
      </c>
      <c r="AU24" s="25" t="str">
        <f t="shared" si="12"/>
        <v>SI</v>
      </c>
      <c r="AV24" s="25" t="str">
        <f t="shared" si="13"/>
        <v>NO</v>
      </c>
      <c r="AX24" s="52" t="s">
        <v>275</v>
      </c>
      <c r="AY24" s="57" t="s">
        <v>299</v>
      </c>
      <c r="AZ24" s="57" t="s">
        <v>337</v>
      </c>
      <c r="BA24" s="61">
        <v>53</v>
      </c>
      <c r="BB24" s="25" t="str">
        <f t="shared" si="14"/>
        <v>NO</v>
      </c>
      <c r="BC24" s="25" t="str">
        <f t="shared" si="15"/>
        <v>NO</v>
      </c>
      <c r="BE24" s="52" t="s">
        <v>275</v>
      </c>
      <c r="BF24" s="57" t="s">
        <v>296</v>
      </c>
      <c r="BG24" s="57" t="s">
        <v>290</v>
      </c>
      <c r="BH24" s="61">
        <v>57</v>
      </c>
      <c r="BI24" s="25" t="str">
        <f t="shared" si="16"/>
        <v>NO</v>
      </c>
      <c r="BJ24" s="25" t="str">
        <f t="shared" si="17"/>
        <v>NO</v>
      </c>
      <c r="BL24" s="52" t="s">
        <v>275</v>
      </c>
      <c r="BM24" s="57" t="s">
        <v>301</v>
      </c>
      <c r="BN24" s="57" t="s">
        <v>298</v>
      </c>
      <c r="BO24" s="61">
        <v>35</v>
      </c>
      <c r="BP24" s="25" t="str">
        <f t="shared" si="18"/>
        <v>SI</v>
      </c>
      <c r="BQ24" s="25" t="str">
        <f t="shared" si="19"/>
        <v>NO</v>
      </c>
    </row>
    <row r="25" spans="1:69" s="54" customFormat="1">
      <c r="A25" s="52" t="s">
        <v>275</v>
      </c>
      <c r="B25" s="57" t="s">
        <v>57</v>
      </c>
      <c r="C25" s="57" t="s">
        <v>298</v>
      </c>
      <c r="D25" s="61">
        <v>61</v>
      </c>
      <c r="E25" s="25" t="str">
        <f t="shared" si="0"/>
        <v>NO</v>
      </c>
      <c r="F25" s="25" t="str">
        <f t="shared" si="1"/>
        <v>NO</v>
      </c>
      <c r="H25" s="52" t="s">
        <v>275</v>
      </c>
      <c r="I25" s="57" t="s">
        <v>321</v>
      </c>
      <c r="J25" s="57" t="s">
        <v>356</v>
      </c>
      <c r="K25" s="61">
        <v>71</v>
      </c>
      <c r="L25" s="25" t="str">
        <f t="shared" si="2"/>
        <v>NO</v>
      </c>
      <c r="M25" s="25" t="str">
        <f t="shared" si="3"/>
        <v>NO</v>
      </c>
      <c r="O25" s="40" t="s">
        <v>275</v>
      </c>
      <c r="P25" s="64" t="s">
        <v>220</v>
      </c>
      <c r="Q25" s="64" t="s">
        <v>370</v>
      </c>
      <c r="R25" s="65">
        <v>5</v>
      </c>
      <c r="S25" s="43" t="str">
        <f t="shared" si="4"/>
        <v>SI</v>
      </c>
      <c r="T25" s="43" t="str">
        <f t="shared" si="5"/>
        <v>SI</v>
      </c>
      <c r="V25" s="40" t="s">
        <v>275</v>
      </c>
      <c r="W25" s="64" t="s">
        <v>310</v>
      </c>
      <c r="X25" s="64" t="s">
        <v>370</v>
      </c>
      <c r="Y25" s="65">
        <v>25</v>
      </c>
      <c r="Z25" s="43" t="str">
        <f t="shared" si="6"/>
        <v>SI</v>
      </c>
      <c r="AA25" s="43" t="str">
        <f t="shared" si="7"/>
        <v>NO</v>
      </c>
      <c r="AC25" s="52" t="s">
        <v>275</v>
      </c>
      <c r="AD25" s="57" t="s">
        <v>56</v>
      </c>
      <c r="AE25" s="57" t="s">
        <v>388</v>
      </c>
      <c r="AF25" s="61">
        <v>10</v>
      </c>
      <c r="AG25" s="25" t="str">
        <f t="shared" si="8"/>
        <v>SI</v>
      </c>
      <c r="AH25" s="25" t="str">
        <f t="shared" si="9"/>
        <v>SI</v>
      </c>
      <c r="AJ25" s="52" t="s">
        <v>275</v>
      </c>
      <c r="AK25" s="57" t="s">
        <v>379</v>
      </c>
      <c r="AL25" s="57" t="s">
        <v>348</v>
      </c>
      <c r="AM25" s="61">
        <v>2</v>
      </c>
      <c r="AN25" s="25" t="str">
        <f t="shared" si="10"/>
        <v>SI</v>
      </c>
      <c r="AO25" s="25" t="str">
        <f t="shared" si="11"/>
        <v>SI</v>
      </c>
      <c r="AQ25" s="52" t="s">
        <v>275</v>
      </c>
      <c r="AR25" s="57" t="s">
        <v>361</v>
      </c>
      <c r="AS25" s="57" t="s">
        <v>334</v>
      </c>
      <c r="AT25" s="61">
        <v>50</v>
      </c>
      <c r="AU25" s="25" t="str">
        <f t="shared" si="12"/>
        <v>NO</v>
      </c>
      <c r="AV25" s="25" t="str">
        <f t="shared" si="13"/>
        <v>NO</v>
      </c>
      <c r="AX25" s="52" t="s">
        <v>275</v>
      </c>
      <c r="AY25" s="57" t="s">
        <v>304</v>
      </c>
      <c r="AZ25" s="57" t="s">
        <v>307</v>
      </c>
      <c r="BA25" s="61">
        <v>16</v>
      </c>
      <c r="BB25" s="25" t="str">
        <f t="shared" si="14"/>
        <v>SI</v>
      </c>
      <c r="BC25" s="25" t="str">
        <f t="shared" si="15"/>
        <v>SI</v>
      </c>
      <c r="BE25" s="52" t="s">
        <v>275</v>
      </c>
      <c r="BF25" s="57" t="s">
        <v>362</v>
      </c>
      <c r="BG25" s="57" t="s">
        <v>366</v>
      </c>
      <c r="BH25" s="61">
        <v>35</v>
      </c>
      <c r="BI25" s="25" t="str">
        <f t="shared" si="16"/>
        <v>SI</v>
      </c>
      <c r="BJ25" s="25" t="str">
        <f t="shared" si="17"/>
        <v>NO</v>
      </c>
      <c r="BL25" s="52" t="s">
        <v>275</v>
      </c>
      <c r="BM25" s="57" t="s">
        <v>293</v>
      </c>
      <c r="BN25" s="57" t="s">
        <v>337</v>
      </c>
      <c r="BO25" s="61">
        <v>59</v>
      </c>
      <c r="BP25" s="25" t="str">
        <f t="shared" si="18"/>
        <v>NO</v>
      </c>
      <c r="BQ25" s="25" t="str">
        <f t="shared" si="19"/>
        <v>NO</v>
      </c>
    </row>
    <row r="26" spans="1:69" s="54" customFormat="1">
      <c r="A26" s="52" t="s">
        <v>275</v>
      </c>
      <c r="B26" s="57" t="s">
        <v>452</v>
      </c>
      <c r="C26" s="57" t="s">
        <v>375</v>
      </c>
      <c r="D26" s="61">
        <v>1</v>
      </c>
      <c r="E26" s="25" t="str">
        <f t="shared" si="0"/>
        <v>SI</v>
      </c>
      <c r="F26" s="25" t="str">
        <f t="shared" si="1"/>
        <v>SI</v>
      </c>
      <c r="H26" s="52" t="s">
        <v>275</v>
      </c>
      <c r="I26" s="57" t="s">
        <v>403</v>
      </c>
      <c r="J26" s="57" t="s">
        <v>356</v>
      </c>
      <c r="K26" s="61">
        <v>1</v>
      </c>
      <c r="L26" s="25" t="str">
        <f t="shared" si="2"/>
        <v>SI</v>
      </c>
      <c r="M26" s="25" t="str">
        <f t="shared" si="3"/>
        <v>SI</v>
      </c>
      <c r="O26" s="52" t="s">
        <v>275</v>
      </c>
      <c r="P26" s="57" t="s">
        <v>322</v>
      </c>
      <c r="Q26" s="57" t="s">
        <v>334</v>
      </c>
      <c r="R26" s="61">
        <v>1</v>
      </c>
      <c r="S26" s="25" t="str">
        <f t="shared" si="4"/>
        <v>SI</v>
      </c>
      <c r="T26" s="25" t="str">
        <f t="shared" si="5"/>
        <v>SI</v>
      </c>
      <c r="V26" s="40" t="s">
        <v>275</v>
      </c>
      <c r="W26" s="64" t="s">
        <v>220</v>
      </c>
      <c r="X26" s="64" t="s">
        <v>370</v>
      </c>
      <c r="Y26" s="65">
        <v>3</v>
      </c>
      <c r="Z26" s="43" t="str">
        <f t="shared" si="6"/>
        <v>SI</v>
      </c>
      <c r="AA26" s="43" t="str">
        <f t="shared" si="7"/>
        <v>SI</v>
      </c>
      <c r="AC26" s="52" t="s">
        <v>275</v>
      </c>
      <c r="AD26" s="57" t="s">
        <v>359</v>
      </c>
      <c r="AE26" s="57" t="s">
        <v>307</v>
      </c>
      <c r="AF26" s="61">
        <v>16</v>
      </c>
      <c r="AG26" s="25" t="str">
        <f t="shared" si="8"/>
        <v>SI</v>
      </c>
      <c r="AH26" s="25" t="str">
        <f t="shared" si="9"/>
        <v>SI</v>
      </c>
      <c r="AJ26" s="52" t="s">
        <v>275</v>
      </c>
      <c r="AK26" s="57" t="s">
        <v>302</v>
      </c>
      <c r="AL26" s="57" t="s">
        <v>298</v>
      </c>
      <c r="AM26" s="61">
        <v>1</v>
      </c>
      <c r="AN26" s="25" t="str">
        <f t="shared" si="10"/>
        <v>SI</v>
      </c>
      <c r="AO26" s="25" t="str">
        <f t="shared" si="11"/>
        <v>SI</v>
      </c>
      <c r="AQ26" s="52" t="s">
        <v>275</v>
      </c>
      <c r="AR26" s="57" t="s">
        <v>322</v>
      </c>
      <c r="AS26" s="57" t="s">
        <v>334</v>
      </c>
      <c r="AT26" s="61">
        <v>8</v>
      </c>
      <c r="AU26" s="25" t="str">
        <f t="shared" si="12"/>
        <v>SI</v>
      </c>
      <c r="AV26" s="25" t="str">
        <f t="shared" si="13"/>
        <v>SI</v>
      </c>
      <c r="AX26" s="52" t="s">
        <v>275</v>
      </c>
      <c r="AY26" s="57" t="s">
        <v>363</v>
      </c>
      <c r="AZ26" s="57" t="s">
        <v>365</v>
      </c>
      <c r="BA26" s="61">
        <v>1</v>
      </c>
      <c r="BB26" s="25" t="str">
        <f t="shared" si="14"/>
        <v>SI</v>
      </c>
      <c r="BC26" s="25" t="str">
        <f t="shared" si="15"/>
        <v>SI</v>
      </c>
      <c r="BE26" s="52" t="s">
        <v>275</v>
      </c>
      <c r="BF26" s="57" t="s">
        <v>352</v>
      </c>
      <c r="BG26" s="57" t="s">
        <v>348</v>
      </c>
      <c r="BH26" s="61">
        <v>8</v>
      </c>
      <c r="BI26" s="25" t="str">
        <f t="shared" si="16"/>
        <v>SI</v>
      </c>
      <c r="BJ26" s="25" t="str">
        <f t="shared" si="17"/>
        <v>SI</v>
      </c>
      <c r="BL26" s="52" t="s">
        <v>275</v>
      </c>
      <c r="BM26" s="57" t="s">
        <v>57</v>
      </c>
      <c r="BN26" s="57" t="s">
        <v>298</v>
      </c>
      <c r="BO26" s="61">
        <v>9</v>
      </c>
      <c r="BP26" s="25" t="str">
        <f t="shared" si="18"/>
        <v>SI</v>
      </c>
      <c r="BQ26" s="25" t="str">
        <f t="shared" si="19"/>
        <v>SI</v>
      </c>
    </row>
    <row r="27" spans="1:69" s="54" customFormat="1">
      <c r="A27" s="52" t="s">
        <v>275</v>
      </c>
      <c r="B27" s="57" t="s">
        <v>328</v>
      </c>
      <c r="C27" s="57" t="s">
        <v>307</v>
      </c>
      <c r="D27" s="61">
        <v>3</v>
      </c>
      <c r="E27" s="25" t="str">
        <f t="shared" si="0"/>
        <v>SI</v>
      </c>
      <c r="F27" s="25" t="str">
        <f t="shared" si="1"/>
        <v>SI</v>
      </c>
      <c r="H27" s="52" t="s">
        <v>275</v>
      </c>
      <c r="I27" s="57" t="s">
        <v>456</v>
      </c>
      <c r="J27" s="57" t="s">
        <v>388</v>
      </c>
      <c r="K27" s="61">
        <v>1</v>
      </c>
      <c r="L27" s="25" t="str">
        <f t="shared" si="2"/>
        <v>SI</v>
      </c>
      <c r="M27" s="25" t="str">
        <f t="shared" si="3"/>
        <v>SI</v>
      </c>
      <c r="O27" s="52" t="s">
        <v>275</v>
      </c>
      <c r="P27" s="57" t="s">
        <v>381</v>
      </c>
      <c r="Q27" s="57" t="s">
        <v>318</v>
      </c>
      <c r="R27" s="61">
        <v>1</v>
      </c>
      <c r="S27" s="25" t="str">
        <f t="shared" si="4"/>
        <v>SI</v>
      </c>
      <c r="T27" s="25" t="str">
        <f t="shared" si="5"/>
        <v>SI</v>
      </c>
      <c r="V27" s="40" t="s">
        <v>275</v>
      </c>
      <c r="W27" s="64" t="s">
        <v>349</v>
      </c>
      <c r="X27" s="64" t="s">
        <v>350</v>
      </c>
      <c r="Y27" s="65">
        <v>3</v>
      </c>
      <c r="Z27" s="43" t="str">
        <f t="shared" si="6"/>
        <v>SI</v>
      </c>
      <c r="AA27" s="43" t="str">
        <f t="shared" si="7"/>
        <v>SI</v>
      </c>
      <c r="AC27" s="52" t="s">
        <v>275</v>
      </c>
      <c r="AD27" s="57" t="s">
        <v>319</v>
      </c>
      <c r="AE27" s="57" t="s">
        <v>337</v>
      </c>
      <c r="AF27" s="61">
        <v>1</v>
      </c>
      <c r="AG27" s="25" t="str">
        <f t="shared" si="8"/>
        <v>SI</v>
      </c>
      <c r="AH27" s="25" t="str">
        <f t="shared" si="9"/>
        <v>SI</v>
      </c>
      <c r="AJ27" s="52" t="s">
        <v>275</v>
      </c>
      <c r="AK27" s="57" t="s">
        <v>411</v>
      </c>
      <c r="AL27" s="57" t="s">
        <v>375</v>
      </c>
      <c r="AM27" s="61">
        <v>2</v>
      </c>
      <c r="AN27" s="25" t="str">
        <f t="shared" si="10"/>
        <v>SI</v>
      </c>
      <c r="AO27" s="25" t="str">
        <f t="shared" si="11"/>
        <v>SI</v>
      </c>
      <c r="AQ27" s="52" t="s">
        <v>275</v>
      </c>
      <c r="AR27" s="57" t="s">
        <v>328</v>
      </c>
      <c r="AS27" s="57" t="s">
        <v>307</v>
      </c>
      <c r="AT27" s="61">
        <v>7</v>
      </c>
      <c r="AU27" s="25" t="str">
        <f t="shared" si="12"/>
        <v>SI</v>
      </c>
      <c r="AV27" s="25" t="str">
        <f t="shared" si="13"/>
        <v>SI</v>
      </c>
      <c r="AX27" s="52" t="s">
        <v>275</v>
      </c>
      <c r="AY27" s="57" t="s">
        <v>470</v>
      </c>
      <c r="AZ27" s="57" t="s">
        <v>334</v>
      </c>
      <c r="BA27" s="61">
        <v>1</v>
      </c>
      <c r="BB27" s="25" t="str">
        <f t="shared" si="14"/>
        <v>SI</v>
      </c>
      <c r="BC27" s="25" t="str">
        <f t="shared" si="15"/>
        <v>SI</v>
      </c>
      <c r="BE27" s="52" t="s">
        <v>275</v>
      </c>
      <c r="BF27" s="57" t="s">
        <v>316</v>
      </c>
      <c r="BG27" s="57" t="s">
        <v>344</v>
      </c>
      <c r="BH27" s="61">
        <v>3</v>
      </c>
      <c r="BI27" s="25" t="str">
        <f t="shared" si="16"/>
        <v>SI</v>
      </c>
      <c r="BJ27" s="25" t="str">
        <f t="shared" si="17"/>
        <v>SI</v>
      </c>
      <c r="BL27" s="52" t="s">
        <v>275</v>
      </c>
      <c r="BM27" s="57" t="s">
        <v>364</v>
      </c>
      <c r="BN27" s="57" t="s">
        <v>370</v>
      </c>
      <c r="BO27" s="61">
        <v>1</v>
      </c>
      <c r="BP27" s="25" t="str">
        <f t="shared" si="18"/>
        <v>SI</v>
      </c>
      <c r="BQ27" s="25" t="str">
        <f t="shared" si="19"/>
        <v>SI</v>
      </c>
    </row>
    <row r="28" spans="1:69">
      <c r="A28" s="38" t="s">
        <v>331</v>
      </c>
      <c r="B28" s="38">
        <v>5</v>
      </c>
      <c r="C28" s="38" t="s">
        <v>29</v>
      </c>
      <c r="D28" s="38"/>
      <c r="E28" s="38">
        <f>FLOOR(B28/3,1)</f>
        <v>1</v>
      </c>
      <c r="F28" s="22"/>
      <c r="H28" s="38" t="s">
        <v>331</v>
      </c>
      <c r="I28" s="38">
        <v>4</v>
      </c>
      <c r="J28" s="38" t="s">
        <v>29</v>
      </c>
      <c r="K28" s="38"/>
      <c r="L28" s="38">
        <f>FLOOR(I28/3,1)</f>
        <v>1</v>
      </c>
      <c r="M28" s="22"/>
      <c r="O28" s="38" t="s">
        <v>331</v>
      </c>
      <c r="P28" s="38">
        <v>44</v>
      </c>
      <c r="Q28" s="38" t="s">
        <v>29</v>
      </c>
      <c r="R28" s="38"/>
      <c r="S28" s="38">
        <f>FLOOR(P28/3,1)</f>
        <v>14</v>
      </c>
      <c r="T28" s="22"/>
      <c r="V28" s="72" t="s">
        <v>331</v>
      </c>
      <c r="W28" s="72">
        <v>92</v>
      </c>
      <c r="X28" s="72" t="s">
        <v>29</v>
      </c>
      <c r="Y28" s="72"/>
      <c r="Z28" s="72">
        <f>FLOOR(W28/3,1)</f>
        <v>30</v>
      </c>
      <c r="AA28" s="73"/>
      <c r="AC28" s="38" t="s">
        <v>331</v>
      </c>
      <c r="AD28" s="38">
        <v>72</v>
      </c>
      <c r="AE28" s="38" t="s">
        <v>29</v>
      </c>
      <c r="AF28" s="38"/>
      <c r="AG28" s="38">
        <f>FLOOR(AD28/3,1)</f>
        <v>24</v>
      </c>
      <c r="AH28" s="22"/>
      <c r="AJ28" s="38" t="s">
        <v>331</v>
      </c>
      <c r="AK28" s="38">
        <v>13</v>
      </c>
      <c r="AL28" s="38" t="s">
        <v>29</v>
      </c>
      <c r="AM28" s="38"/>
      <c r="AN28" s="38">
        <f>FLOOR(AK28/3,1)</f>
        <v>4</v>
      </c>
      <c r="AO28" s="22"/>
      <c r="AQ28" s="21" t="s">
        <v>331</v>
      </c>
      <c r="AR28" s="21">
        <v>45</v>
      </c>
      <c r="AS28" s="21" t="s">
        <v>29</v>
      </c>
      <c r="AT28" s="21"/>
      <c r="AU28" s="21">
        <f>FLOOR(AR28/3,1)</f>
        <v>15</v>
      </c>
      <c r="AV28" s="22"/>
      <c r="AX28" s="21" t="s">
        <v>331</v>
      </c>
      <c r="AY28" s="21">
        <v>6</v>
      </c>
      <c r="AZ28" s="21" t="s">
        <v>29</v>
      </c>
      <c r="BA28" s="21"/>
      <c r="BB28" s="21">
        <f>FLOOR(AY28/3,1)</f>
        <v>2</v>
      </c>
      <c r="BC28" s="22"/>
      <c r="BE28" s="21" t="s">
        <v>331</v>
      </c>
      <c r="BF28" s="21">
        <v>40</v>
      </c>
      <c r="BG28" s="21" t="s">
        <v>29</v>
      </c>
      <c r="BH28" s="21"/>
      <c r="BI28" s="21">
        <f>FLOOR(BF28/3,1)</f>
        <v>13</v>
      </c>
      <c r="BJ28" s="22"/>
      <c r="BL28" s="38" t="s">
        <v>331</v>
      </c>
      <c r="BM28" s="38">
        <v>62</v>
      </c>
      <c r="BN28" s="38" t="s">
        <v>29</v>
      </c>
      <c r="BO28" s="38"/>
      <c r="BP28" s="38">
        <f>FLOOR(BM28/3,1)</f>
        <v>20</v>
      </c>
      <c r="BQ28" s="22"/>
    </row>
    <row r="29" spans="1:69">
      <c r="A29" s="8"/>
      <c r="B29" s="8"/>
      <c r="C29" s="21" t="s">
        <v>341</v>
      </c>
      <c r="D29" s="21"/>
      <c r="E29" s="21">
        <v>500</v>
      </c>
      <c r="F29" s="21"/>
      <c r="H29" s="8"/>
      <c r="I29" s="8"/>
      <c r="J29" s="21" t="s">
        <v>341</v>
      </c>
      <c r="K29" s="21"/>
      <c r="L29" s="21">
        <v>500</v>
      </c>
      <c r="M29" s="21"/>
      <c r="O29" s="8"/>
      <c r="P29" s="8"/>
      <c r="Q29" s="21" t="s">
        <v>341</v>
      </c>
      <c r="R29" s="21"/>
      <c r="S29" s="21">
        <v>500</v>
      </c>
      <c r="T29" s="21"/>
      <c r="V29" s="8"/>
      <c r="W29" s="8"/>
      <c r="X29" s="21" t="s">
        <v>341</v>
      </c>
      <c r="Y29" s="21"/>
      <c r="Z29" s="21">
        <v>500</v>
      </c>
      <c r="AA29" s="21"/>
      <c r="AC29" s="8"/>
      <c r="AD29" s="8"/>
      <c r="AE29" s="21" t="s">
        <v>341</v>
      </c>
      <c r="AF29" s="21"/>
      <c r="AG29" s="21">
        <v>500</v>
      </c>
      <c r="AH29" s="21"/>
      <c r="AJ29" s="8"/>
      <c r="AK29" s="8"/>
      <c r="AL29" s="21" t="s">
        <v>341</v>
      </c>
      <c r="AM29" s="21"/>
      <c r="AN29" s="21">
        <v>500</v>
      </c>
      <c r="AO29" s="21"/>
      <c r="AS29" s="21" t="s">
        <v>341</v>
      </c>
      <c r="AT29" s="21"/>
      <c r="AU29" s="21">
        <v>500</v>
      </c>
      <c r="AV29" s="21"/>
      <c r="AX29" s="8"/>
      <c r="AY29" s="8"/>
      <c r="AZ29" s="21" t="s">
        <v>341</v>
      </c>
      <c r="BA29" s="21"/>
      <c r="BB29" s="21">
        <v>500</v>
      </c>
      <c r="BC29" s="21"/>
      <c r="BE29" s="8"/>
      <c r="BF29" s="8"/>
      <c r="BG29" s="21" t="s">
        <v>341</v>
      </c>
      <c r="BH29" s="21"/>
      <c r="BI29" s="21">
        <v>500</v>
      </c>
      <c r="BJ29" s="21"/>
      <c r="BL29" s="8"/>
      <c r="BM29" s="8"/>
      <c r="BN29" s="21" t="s">
        <v>341</v>
      </c>
      <c r="BO29" s="21"/>
      <c r="BP29" s="21">
        <v>506</v>
      </c>
      <c r="BQ29" s="21"/>
    </row>
    <row r="30" spans="1:69">
      <c r="A30" s="8"/>
      <c r="B30" s="8"/>
      <c r="C30" s="21" t="s">
        <v>345</v>
      </c>
      <c r="D30" s="21"/>
      <c r="E30" s="21">
        <f>SUM(E3:E27)</f>
        <v>0</v>
      </c>
      <c r="F30" s="21">
        <f>SUM(F3:F27)</f>
        <v>0</v>
      </c>
      <c r="H30" s="8"/>
      <c r="I30" s="8"/>
      <c r="J30" s="21" t="s">
        <v>345</v>
      </c>
      <c r="K30" s="21"/>
      <c r="L30" s="21">
        <f>SUM(L3:L27)</f>
        <v>0</v>
      </c>
      <c r="M30" s="21">
        <f>SUM(M3:M27)</f>
        <v>0</v>
      </c>
      <c r="O30" s="8"/>
      <c r="P30" s="8"/>
      <c r="Q30" s="21" t="s">
        <v>345</v>
      </c>
      <c r="R30" s="21"/>
      <c r="S30" s="21">
        <f>SUM(S3:S27)</f>
        <v>0</v>
      </c>
      <c r="T30" s="21">
        <f>SUM(T3:T27)</f>
        <v>0</v>
      </c>
      <c r="V30" s="8"/>
      <c r="W30" s="8"/>
      <c r="X30" s="21" t="s">
        <v>345</v>
      </c>
      <c r="Y30" s="21"/>
      <c r="Z30" s="21">
        <f>SUM(Z3:Z27)</f>
        <v>0</v>
      </c>
      <c r="AA30" s="21">
        <f>SUM(AA3:AA27)</f>
        <v>0</v>
      </c>
      <c r="AC30" s="8"/>
      <c r="AD30" s="8"/>
      <c r="AE30" s="21" t="s">
        <v>345</v>
      </c>
      <c r="AF30" s="21"/>
      <c r="AG30" s="21">
        <f>SUM(AG3:AG27)</f>
        <v>0</v>
      </c>
      <c r="AH30" s="21">
        <f>SUM(AH3:AH27)</f>
        <v>0</v>
      </c>
      <c r="AJ30" s="8"/>
      <c r="AK30" s="8"/>
      <c r="AL30" s="21" t="s">
        <v>345</v>
      </c>
      <c r="AM30" s="21"/>
      <c r="AN30" s="21">
        <f>SUM(AN3:AN27)</f>
        <v>0</v>
      </c>
      <c r="AO30" s="21">
        <f>SUM(AO3:AO27)</f>
        <v>0</v>
      </c>
      <c r="AS30" s="21" t="s">
        <v>345</v>
      </c>
      <c r="AT30" s="21"/>
      <c r="AU30" s="21">
        <f>SUM(AU3:AU27)</f>
        <v>0</v>
      </c>
      <c r="AV30" s="21">
        <f>SUM(AV3:AV27)</f>
        <v>0</v>
      </c>
      <c r="AX30" s="8"/>
      <c r="AY30" s="8"/>
      <c r="AZ30" s="21" t="s">
        <v>345</v>
      </c>
      <c r="BA30" s="21"/>
      <c r="BB30" s="21">
        <f>SUM(BB3:BB27)</f>
        <v>0</v>
      </c>
      <c r="BC30" s="21">
        <f>SUM(BC3:BC27)</f>
        <v>0</v>
      </c>
      <c r="BE30" s="8"/>
      <c r="BF30" s="8"/>
      <c r="BG30" s="21" t="s">
        <v>345</v>
      </c>
      <c r="BH30" s="21"/>
      <c r="BI30" s="21">
        <f>SUM(BI3:BI27)</f>
        <v>0</v>
      </c>
      <c r="BJ30" s="21">
        <f>SUM(BJ3:BJ27)</f>
        <v>0</v>
      </c>
      <c r="BL30" s="8"/>
      <c r="BM30" s="8"/>
      <c r="BN30" s="21" t="s">
        <v>345</v>
      </c>
      <c r="BO30" s="21"/>
      <c r="BP30" s="21">
        <f>SUM(BP3:BP27)</f>
        <v>0</v>
      </c>
      <c r="BQ30" s="21">
        <f>SUM(BQ3:BQ27)</f>
        <v>0</v>
      </c>
    </row>
    <row r="31" spans="1:69">
      <c r="A31" s="8"/>
      <c r="B31" s="8"/>
      <c r="C31" s="21" t="s">
        <v>354</v>
      </c>
      <c r="D31" s="21"/>
      <c r="E31" s="21">
        <f>SUM(E28:E29)-SUM(E30:F30)</f>
        <v>501</v>
      </c>
      <c r="F31" s="21"/>
      <c r="H31" s="8"/>
      <c r="I31" s="8"/>
      <c r="J31" s="21" t="s">
        <v>354</v>
      </c>
      <c r="K31" s="21"/>
      <c r="L31" s="21">
        <f>SUM(L28:L29)-SUM(L30:M30)</f>
        <v>501</v>
      </c>
      <c r="M31" s="21"/>
      <c r="O31" s="8"/>
      <c r="P31" s="8"/>
      <c r="Q31" s="21" t="s">
        <v>354</v>
      </c>
      <c r="R31" s="21"/>
      <c r="S31" s="21">
        <f>SUM(S28:S29)-SUM(S30:T30)</f>
        <v>514</v>
      </c>
      <c r="T31" s="21"/>
      <c r="V31" s="8"/>
      <c r="W31" s="8"/>
      <c r="X31" s="21" t="s">
        <v>354</v>
      </c>
      <c r="Y31" s="21"/>
      <c r="Z31" s="21">
        <f>SUM(Z28:Z29)-SUM(Z30:AA30)</f>
        <v>530</v>
      </c>
      <c r="AA31" s="21"/>
      <c r="AC31" s="8"/>
      <c r="AD31" s="8"/>
      <c r="AE31" s="21" t="s">
        <v>354</v>
      </c>
      <c r="AF31" s="21"/>
      <c r="AG31" s="21">
        <f>SUM(AG28:AG29)-SUM(AG30:AH30)</f>
        <v>524</v>
      </c>
      <c r="AH31" s="21"/>
      <c r="AJ31" s="8"/>
      <c r="AK31" s="8"/>
      <c r="AL31" s="21" t="s">
        <v>354</v>
      </c>
      <c r="AM31" s="21"/>
      <c r="AN31" s="21">
        <f>SUM(AN28:AN29)-SUM(AN30:AO30)</f>
        <v>504</v>
      </c>
      <c r="AO31" s="21"/>
      <c r="AS31" s="21" t="s">
        <v>354</v>
      </c>
      <c r="AT31" s="21"/>
      <c r="AU31" s="21">
        <f>SUM(AU28:AU29)-SUM(AU30:AV30)</f>
        <v>515</v>
      </c>
      <c r="AV31" s="21"/>
      <c r="AX31" s="8"/>
      <c r="AY31" s="8"/>
      <c r="AZ31" s="21" t="s">
        <v>354</v>
      </c>
      <c r="BA31" s="21"/>
      <c r="BB31" s="21">
        <f>SUM(BB28:BB29)-SUM(BB30:BC30)</f>
        <v>502</v>
      </c>
      <c r="BC31" s="21"/>
      <c r="BE31" s="8"/>
      <c r="BF31" s="8"/>
      <c r="BG31" s="21" t="s">
        <v>354</v>
      </c>
      <c r="BH31" s="21"/>
      <c r="BI31" s="21">
        <f>SUM(BI28:BI29)-SUM(BI30:BJ30)</f>
        <v>513</v>
      </c>
      <c r="BJ31" s="21"/>
      <c r="BL31" s="8"/>
      <c r="BM31" s="8"/>
      <c r="BN31" s="21" t="s">
        <v>354</v>
      </c>
      <c r="BO31" s="21"/>
      <c r="BP31" s="21">
        <f>SUM(BP28:BP29)-SUM(BP30:BQ30)</f>
        <v>526</v>
      </c>
      <c r="BQ31" s="21"/>
    </row>
    <row r="33" spans="51:51">
      <c r="AY33" s="24"/>
    </row>
    <row r="34" spans="51:51">
      <c r="AY34" s="28"/>
    </row>
  </sheetData>
  <sortState ref="A36:G45">
    <sortCondition ref="F36:F45"/>
  </sortState>
  <mergeCells count="10">
    <mergeCell ref="AQ1:AU1"/>
    <mergeCell ref="AX1:BB1"/>
    <mergeCell ref="BE1:BI1"/>
    <mergeCell ref="BL1:BP1"/>
    <mergeCell ref="A1:E1"/>
    <mergeCell ref="H1:L1"/>
    <mergeCell ref="O1:S1"/>
    <mergeCell ref="V1:Z1"/>
    <mergeCell ref="AC1:AG1"/>
    <mergeCell ref="AJ1:AN1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00"/>
  <sheetViews>
    <sheetView workbookViewId="0">
      <selection activeCell="L26" sqref="L26"/>
    </sheetView>
  </sheetViews>
  <sheetFormatPr baseColWidth="10" defaultColWidth="14.5" defaultRowHeight="15" customHeight="1" x14ac:dyDescent="0"/>
  <cols>
    <col min="1" max="1" width="10.5" customWidth="1"/>
    <col min="2" max="3" width="13.1640625" customWidth="1"/>
    <col min="4" max="13" width="7.6640625" customWidth="1"/>
    <col min="14" max="26" width="12.5" customWidth="1"/>
  </cols>
  <sheetData>
    <row r="1" spans="1:3" ht="13.5" customHeight="1">
      <c r="A1" s="1" t="s">
        <v>371</v>
      </c>
      <c r="B1" s="1" t="s">
        <v>372</v>
      </c>
      <c r="C1" s="1" t="s">
        <v>275</v>
      </c>
    </row>
    <row r="2" spans="1:3" ht="13.5" customHeight="1">
      <c r="A2" s="23"/>
      <c r="B2" s="1"/>
      <c r="C2" s="1"/>
    </row>
    <row r="3" spans="1:3" ht="13.5" customHeight="1">
      <c r="A3" s="23"/>
      <c r="B3" s="1"/>
      <c r="C3" s="1"/>
    </row>
    <row r="4" spans="1:3" ht="13.5" customHeight="1">
      <c r="A4" s="23"/>
      <c r="B4" s="1"/>
      <c r="C4" s="1"/>
    </row>
    <row r="5" spans="1:3" ht="13.5" customHeight="1">
      <c r="A5" s="23"/>
      <c r="B5" s="1"/>
      <c r="C5" s="1"/>
    </row>
    <row r="6" spans="1:3" ht="13.5" customHeight="1">
      <c r="A6" s="23"/>
      <c r="B6" s="1"/>
      <c r="C6" s="1"/>
    </row>
    <row r="7" spans="1:3" ht="13.5" customHeight="1">
      <c r="A7" s="23"/>
      <c r="B7" s="1"/>
      <c r="C7" s="1"/>
    </row>
    <row r="8" spans="1:3" ht="13.5" customHeight="1">
      <c r="A8" s="23"/>
      <c r="B8" s="1"/>
      <c r="C8" s="1"/>
    </row>
    <row r="9" spans="1:3" ht="13.5" customHeight="1">
      <c r="A9" s="1"/>
      <c r="B9" s="1"/>
      <c r="C9" s="1"/>
    </row>
    <row r="10" spans="1:3" ht="13.5" customHeight="1">
      <c r="A10" s="1"/>
      <c r="B10" s="1"/>
      <c r="C10" s="1"/>
    </row>
    <row r="11" spans="1:3" ht="13.5" customHeight="1">
      <c r="A11" s="1"/>
      <c r="B11" s="1"/>
      <c r="C11" s="1"/>
    </row>
    <row r="12" spans="1:3" ht="13.5" customHeight="1">
      <c r="A12" s="1"/>
      <c r="B12" s="1"/>
      <c r="C12" s="1"/>
    </row>
    <row r="13" spans="1:3" ht="13.5" customHeight="1">
      <c r="A13" s="1"/>
      <c r="B13" s="1"/>
      <c r="C13" s="1"/>
    </row>
    <row r="14" spans="1:3" ht="13.5" customHeight="1">
      <c r="A14" s="1"/>
      <c r="B14" s="1"/>
      <c r="C14" s="1"/>
    </row>
    <row r="15" spans="1:3" ht="13.5" customHeight="1">
      <c r="A15" s="1"/>
      <c r="B15" s="1"/>
      <c r="C15" s="1"/>
    </row>
    <row r="16" spans="1:3" ht="13.5" customHeight="1">
      <c r="A16" s="1"/>
      <c r="B16" s="1"/>
      <c r="C16" s="1"/>
    </row>
    <row r="17" spans="1:3" ht="13.5" customHeight="1">
      <c r="A17" s="1"/>
      <c r="B17" s="1"/>
      <c r="C17" s="1"/>
    </row>
    <row r="18" spans="1:3" ht="13.5" customHeight="1">
      <c r="A18" s="1"/>
      <c r="B18" s="1"/>
      <c r="C18" s="1"/>
    </row>
    <row r="19" spans="1:3" ht="13.5" customHeight="1">
      <c r="A19" s="1"/>
      <c r="B19" s="1"/>
      <c r="C19" s="1"/>
    </row>
    <row r="20" spans="1:3" ht="13.5" customHeight="1">
      <c r="A20" s="1"/>
      <c r="B20" s="1"/>
      <c r="C20" s="1"/>
    </row>
    <row r="21" spans="1:3" ht="13.5" customHeight="1">
      <c r="A21" s="1"/>
      <c r="B21" s="1"/>
      <c r="C21" s="1"/>
    </row>
    <row r="22" spans="1:3" ht="15.75" customHeight="1"/>
    <row r="23" spans="1:3" ht="15.75" customHeight="1"/>
    <row r="24" spans="1:3" ht="15.75" customHeight="1"/>
    <row r="25" spans="1:3" ht="15.75" customHeight="1"/>
    <row r="26" spans="1:3" ht="15.75" customHeight="1"/>
    <row r="27" spans="1:3" ht="15.75" customHeight="1"/>
    <row r="28" spans="1:3" ht="15.75" customHeight="1"/>
    <row r="29" spans="1:3" ht="15.75" customHeight="1"/>
    <row r="30" spans="1:3" ht="15.75" customHeight="1"/>
    <row r="31" spans="1:3" ht="15.75" customHeight="1"/>
    <row r="32" spans="1:3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7</vt:i4>
      </vt:variant>
    </vt:vector>
  </HeadingPairs>
  <TitlesOfParts>
    <vt:vector size="7" baseType="lpstr">
      <vt:lpstr>Riassunto</vt:lpstr>
      <vt:lpstr>Serie A</vt:lpstr>
      <vt:lpstr>Serie B</vt:lpstr>
      <vt:lpstr>Serie C</vt:lpstr>
      <vt:lpstr>Serie D</vt:lpstr>
      <vt:lpstr>Eccellenza</vt:lpstr>
      <vt:lpstr>cambi ruolo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Marco Mannucci</cp:lastModifiedBy>
  <dcterms:modified xsi:type="dcterms:W3CDTF">2018-05-29T11:56:11Z</dcterms:modified>
</cp:coreProperties>
</file>