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showInkAnnotation="0" autoCompressPictures="0"/>
  <bookViews>
    <workbookView xWindow="20" yWindow="20" windowWidth="25360" windowHeight="14260"/>
  </bookViews>
  <sheets>
    <sheet name="Riassunto" sheetId="9" r:id="rId1"/>
    <sheet name="Serie A" sheetId="2" r:id="rId2"/>
    <sheet name="Serie B" sheetId="3" r:id="rId3"/>
    <sheet name="Lega Pro" sheetId="4" r:id="rId4"/>
    <sheet name="Serie D" sheetId="5" r:id="rId5"/>
    <sheet name="cambi ruolo" sheetId="8" r:id="rId6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6" i="3" l="1"/>
  <c r="E18" i="3"/>
  <c r="F18" i="3"/>
  <c r="E28" i="2"/>
  <c r="E28" i="3"/>
  <c r="AG14" i="4"/>
  <c r="AH14" i="4"/>
  <c r="AN28" i="5"/>
  <c r="AN3" i="5"/>
  <c r="AN4" i="5"/>
  <c r="AN5" i="5"/>
  <c r="AN7" i="5"/>
  <c r="AN8" i="5"/>
  <c r="AN9" i="5"/>
  <c r="AN10" i="5"/>
  <c r="AN11" i="5"/>
  <c r="AN12" i="5"/>
  <c r="AN14" i="5"/>
  <c r="AN15" i="5"/>
  <c r="AN16" i="5"/>
  <c r="AN17" i="5"/>
  <c r="AN18" i="5"/>
  <c r="AN19" i="5"/>
  <c r="AN21" i="5"/>
  <c r="AN22" i="5"/>
  <c r="AN23" i="5"/>
  <c r="AN24" i="5"/>
  <c r="AN25" i="5"/>
  <c r="AN26" i="5"/>
  <c r="AN27" i="5"/>
  <c r="AN30" i="5"/>
  <c r="AO3" i="5"/>
  <c r="AO4" i="5"/>
  <c r="AO5" i="5"/>
  <c r="AO7" i="5"/>
  <c r="AO8" i="5"/>
  <c r="AO9" i="5"/>
  <c r="AO10" i="5"/>
  <c r="AO11" i="5"/>
  <c r="AO12" i="5"/>
  <c r="AO14" i="5"/>
  <c r="AO15" i="5"/>
  <c r="AO16" i="5"/>
  <c r="AO17" i="5"/>
  <c r="AO18" i="5"/>
  <c r="AO19" i="5"/>
  <c r="AO21" i="5"/>
  <c r="AO22" i="5"/>
  <c r="AO23" i="5"/>
  <c r="AO24" i="5"/>
  <c r="AO25" i="5"/>
  <c r="AO26" i="5"/>
  <c r="AO27" i="5"/>
  <c r="AO30" i="5"/>
  <c r="AN31" i="5"/>
  <c r="F115" i="9"/>
  <c r="AG28" i="5"/>
  <c r="AG3" i="5"/>
  <c r="AG4" i="5"/>
  <c r="AG5" i="5"/>
  <c r="AG6" i="5"/>
  <c r="AG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1" i="5"/>
  <c r="AG23" i="5"/>
  <c r="AG24" i="5"/>
  <c r="AG25" i="5"/>
  <c r="AG26" i="5"/>
  <c r="AG27" i="5"/>
  <c r="AG30" i="5"/>
  <c r="AH3" i="5"/>
  <c r="AH4" i="5"/>
  <c r="AH5" i="5"/>
  <c r="AH6" i="5"/>
  <c r="AH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1" i="5"/>
  <c r="AH23" i="5"/>
  <c r="AH24" i="5"/>
  <c r="AH25" i="5"/>
  <c r="AH26" i="5"/>
  <c r="AH27" i="5"/>
  <c r="AH30" i="5"/>
  <c r="AG31" i="5"/>
  <c r="F112" i="9"/>
  <c r="Z28" i="5"/>
  <c r="Z3" i="5"/>
  <c r="Z4" i="5"/>
  <c r="Z5" i="5"/>
  <c r="Z6" i="5"/>
  <c r="Z7" i="5"/>
  <c r="Z8" i="5"/>
  <c r="Z9" i="5"/>
  <c r="Z10" i="5"/>
  <c r="Z11" i="5"/>
  <c r="Z12" i="5"/>
  <c r="Z13" i="5"/>
  <c r="Z14" i="5"/>
  <c r="Z16" i="5"/>
  <c r="Z17" i="5"/>
  <c r="Z18" i="5"/>
  <c r="Z19" i="5"/>
  <c r="Z20" i="5"/>
  <c r="Z21" i="5"/>
  <c r="Z22" i="5"/>
  <c r="Z23" i="5"/>
  <c r="Z24" i="5"/>
  <c r="Z25" i="5"/>
  <c r="Z27" i="5"/>
  <c r="Z30" i="5"/>
  <c r="AA3" i="5"/>
  <c r="AA4" i="5"/>
  <c r="AA5" i="5"/>
  <c r="AA6" i="5"/>
  <c r="AA7" i="5"/>
  <c r="AA8" i="5"/>
  <c r="AA9" i="5"/>
  <c r="AA10" i="5"/>
  <c r="AA11" i="5"/>
  <c r="AA12" i="5"/>
  <c r="AA13" i="5"/>
  <c r="AA14" i="5"/>
  <c r="AA16" i="5"/>
  <c r="AA17" i="5"/>
  <c r="AA18" i="5"/>
  <c r="AA19" i="5"/>
  <c r="AA20" i="5"/>
  <c r="AA21" i="5"/>
  <c r="AA22" i="5"/>
  <c r="AA23" i="5"/>
  <c r="AA24" i="5"/>
  <c r="AA25" i="5"/>
  <c r="AA27" i="5"/>
  <c r="AA30" i="5"/>
  <c r="Z31" i="5"/>
  <c r="F109" i="9"/>
  <c r="S28" i="5"/>
  <c r="S3" i="5"/>
  <c r="S4" i="5"/>
  <c r="S5" i="5"/>
  <c r="S7" i="5"/>
  <c r="S9" i="5"/>
  <c r="S10" i="5"/>
  <c r="S11" i="5"/>
  <c r="S12" i="5"/>
  <c r="S13" i="5"/>
  <c r="S14" i="5"/>
  <c r="S15" i="5"/>
  <c r="S16" i="5"/>
  <c r="S18" i="5"/>
  <c r="S19" i="5"/>
  <c r="S20" i="5"/>
  <c r="S21" i="5"/>
  <c r="S23" i="5"/>
  <c r="S24" i="5"/>
  <c r="S25" i="5"/>
  <c r="S26" i="5"/>
  <c r="S27" i="5"/>
  <c r="S30" i="5"/>
  <c r="T3" i="5"/>
  <c r="T4" i="5"/>
  <c r="T5" i="5"/>
  <c r="T7" i="5"/>
  <c r="T9" i="5"/>
  <c r="T10" i="5"/>
  <c r="T11" i="5"/>
  <c r="T12" i="5"/>
  <c r="T13" i="5"/>
  <c r="T14" i="5"/>
  <c r="T15" i="5"/>
  <c r="T16" i="5"/>
  <c r="T18" i="5"/>
  <c r="T19" i="5"/>
  <c r="T20" i="5"/>
  <c r="T21" i="5"/>
  <c r="T23" i="5"/>
  <c r="T24" i="5"/>
  <c r="T25" i="5"/>
  <c r="T26" i="5"/>
  <c r="T27" i="5"/>
  <c r="T30" i="5"/>
  <c r="S31" i="5"/>
  <c r="F106" i="9"/>
  <c r="L28" i="5"/>
  <c r="L3" i="5"/>
  <c r="L4" i="5"/>
  <c r="L5" i="5"/>
  <c r="L7" i="5"/>
  <c r="L8" i="5"/>
  <c r="L9" i="5"/>
  <c r="L11" i="5"/>
  <c r="L12" i="5"/>
  <c r="L13" i="5"/>
  <c r="L15" i="5"/>
  <c r="L16" i="5"/>
  <c r="L17" i="5"/>
  <c r="L18" i="5"/>
  <c r="L19" i="5"/>
  <c r="L20" i="5"/>
  <c r="L21" i="5"/>
  <c r="L23" i="5"/>
  <c r="L24" i="5"/>
  <c r="L25" i="5"/>
  <c r="L26" i="5"/>
  <c r="L27" i="5"/>
  <c r="L30" i="5"/>
  <c r="M3" i="5"/>
  <c r="M4" i="5"/>
  <c r="M5" i="5"/>
  <c r="M7" i="5"/>
  <c r="M8" i="5"/>
  <c r="M9" i="5"/>
  <c r="M11" i="5"/>
  <c r="M12" i="5"/>
  <c r="M13" i="5"/>
  <c r="M15" i="5"/>
  <c r="M16" i="5"/>
  <c r="M17" i="5"/>
  <c r="M18" i="5"/>
  <c r="M19" i="5"/>
  <c r="M20" i="5"/>
  <c r="M21" i="5"/>
  <c r="M23" i="5"/>
  <c r="M24" i="5"/>
  <c r="M25" i="5"/>
  <c r="M26" i="5"/>
  <c r="M27" i="5"/>
  <c r="M30" i="5"/>
  <c r="L31" i="5"/>
  <c r="F103" i="9"/>
  <c r="E28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30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30" i="5"/>
  <c r="E31" i="5"/>
  <c r="F100" i="9"/>
  <c r="BP28" i="4"/>
  <c r="BP3" i="4"/>
  <c r="BP5" i="4"/>
  <c r="BP6" i="4"/>
  <c r="BP7" i="4"/>
  <c r="BP8" i="4"/>
  <c r="BP9" i="4"/>
  <c r="BP10" i="4"/>
  <c r="BP11" i="4"/>
  <c r="BP12" i="4"/>
  <c r="BP13" i="4"/>
  <c r="BP14" i="4"/>
  <c r="BP15" i="4"/>
  <c r="BP16" i="4"/>
  <c r="BP17" i="4"/>
  <c r="BP19" i="4"/>
  <c r="BP20" i="4"/>
  <c r="BP21" i="4"/>
  <c r="BP22" i="4"/>
  <c r="BP23" i="4"/>
  <c r="BP24" i="4"/>
  <c r="BP25" i="4"/>
  <c r="BP26" i="4"/>
  <c r="BP27" i="4"/>
  <c r="BP30" i="4"/>
  <c r="BQ3" i="4"/>
  <c r="BQ5" i="4"/>
  <c r="BQ6" i="4"/>
  <c r="BQ7" i="4"/>
  <c r="BQ8" i="4"/>
  <c r="BQ9" i="4"/>
  <c r="BQ10" i="4"/>
  <c r="BQ11" i="4"/>
  <c r="BQ12" i="4"/>
  <c r="BQ13" i="4"/>
  <c r="BQ14" i="4"/>
  <c r="BQ15" i="4"/>
  <c r="BQ16" i="4"/>
  <c r="BQ17" i="4"/>
  <c r="BQ19" i="4"/>
  <c r="BQ20" i="4"/>
  <c r="BQ21" i="4"/>
  <c r="BQ22" i="4"/>
  <c r="BQ23" i="4"/>
  <c r="BQ24" i="4"/>
  <c r="BQ25" i="4"/>
  <c r="BQ26" i="4"/>
  <c r="BQ27" i="4"/>
  <c r="BQ30" i="4"/>
  <c r="BP31" i="4"/>
  <c r="F94" i="9"/>
  <c r="BI28" i="4"/>
  <c r="BI3" i="4"/>
  <c r="BI4" i="4"/>
  <c r="BI5" i="4"/>
  <c r="BI7" i="4"/>
  <c r="BI8" i="4"/>
  <c r="BI9" i="4"/>
  <c r="BI10" i="4"/>
  <c r="BI11" i="4"/>
  <c r="BI13" i="4"/>
  <c r="BI15" i="4"/>
  <c r="BI16" i="4"/>
  <c r="BI17" i="4"/>
  <c r="BI18" i="4"/>
  <c r="BI19" i="4"/>
  <c r="BI21" i="4"/>
  <c r="BI22" i="4"/>
  <c r="BI23" i="4"/>
  <c r="BI25" i="4"/>
  <c r="BI26" i="4"/>
  <c r="BI27" i="4"/>
  <c r="BI30" i="4"/>
  <c r="BJ3" i="4"/>
  <c r="BJ4" i="4"/>
  <c r="BJ5" i="4"/>
  <c r="BJ7" i="4"/>
  <c r="BJ8" i="4"/>
  <c r="BJ9" i="4"/>
  <c r="BJ10" i="4"/>
  <c r="BJ11" i="4"/>
  <c r="BJ13" i="4"/>
  <c r="BJ15" i="4"/>
  <c r="BJ16" i="4"/>
  <c r="BJ17" i="4"/>
  <c r="BJ18" i="4"/>
  <c r="BJ19" i="4"/>
  <c r="BJ21" i="4"/>
  <c r="BJ22" i="4"/>
  <c r="BJ23" i="4"/>
  <c r="BJ25" i="4"/>
  <c r="BJ26" i="4"/>
  <c r="BJ27" i="4"/>
  <c r="BJ30" i="4"/>
  <c r="BI31" i="4"/>
  <c r="F91" i="9"/>
  <c r="BB28" i="4"/>
  <c r="BB4" i="4"/>
  <c r="BB5" i="4"/>
  <c r="BB6" i="4"/>
  <c r="BB7" i="4"/>
  <c r="BB8" i="4"/>
  <c r="BB9" i="4"/>
  <c r="BB10" i="4"/>
  <c r="BB11" i="4"/>
  <c r="BB13" i="4"/>
  <c r="BB15" i="4"/>
  <c r="BB16" i="4"/>
  <c r="BB17" i="4"/>
  <c r="BB19" i="4"/>
  <c r="BB20" i="4"/>
  <c r="BB21" i="4"/>
  <c r="BB22" i="4"/>
  <c r="BB23" i="4"/>
  <c r="BB25" i="4"/>
  <c r="BB26" i="4"/>
  <c r="BB27" i="4"/>
  <c r="BB30" i="4"/>
  <c r="BC4" i="4"/>
  <c r="BC5" i="4"/>
  <c r="BC6" i="4"/>
  <c r="BC7" i="4"/>
  <c r="BC8" i="4"/>
  <c r="BC9" i="4"/>
  <c r="BC10" i="4"/>
  <c r="BC11" i="4"/>
  <c r="BC13" i="4"/>
  <c r="BC15" i="4"/>
  <c r="BC16" i="4"/>
  <c r="BC17" i="4"/>
  <c r="BC19" i="4"/>
  <c r="BC20" i="4"/>
  <c r="BC21" i="4"/>
  <c r="BC22" i="4"/>
  <c r="BC23" i="4"/>
  <c r="BC25" i="4"/>
  <c r="BC26" i="4"/>
  <c r="BC27" i="4"/>
  <c r="BC30" i="4"/>
  <c r="BB31" i="4"/>
  <c r="F88" i="9"/>
  <c r="AU28" i="4"/>
  <c r="AU3" i="4"/>
  <c r="AU4" i="4"/>
  <c r="AU5" i="4"/>
  <c r="AU6" i="4"/>
  <c r="AU8" i="4"/>
  <c r="AU9" i="4"/>
  <c r="AU10" i="4"/>
  <c r="AU11" i="4"/>
  <c r="AU12" i="4"/>
  <c r="AU13" i="4"/>
  <c r="AU16" i="4"/>
  <c r="AU17" i="4"/>
  <c r="AU18" i="4"/>
  <c r="AU19" i="4"/>
  <c r="AU20" i="4"/>
  <c r="AU21" i="4"/>
  <c r="AU22" i="4"/>
  <c r="AU23" i="4"/>
  <c r="AU24" i="4"/>
  <c r="AU26" i="4"/>
  <c r="AU27" i="4"/>
  <c r="AU30" i="4"/>
  <c r="AV3" i="4"/>
  <c r="AV4" i="4"/>
  <c r="AV5" i="4"/>
  <c r="AV6" i="4"/>
  <c r="AV8" i="4"/>
  <c r="AV9" i="4"/>
  <c r="AV10" i="4"/>
  <c r="AV11" i="4"/>
  <c r="AV12" i="4"/>
  <c r="AV13" i="4"/>
  <c r="AV16" i="4"/>
  <c r="AV17" i="4"/>
  <c r="AV18" i="4"/>
  <c r="AV19" i="4"/>
  <c r="AV20" i="4"/>
  <c r="AV21" i="4"/>
  <c r="AV22" i="4"/>
  <c r="AV23" i="4"/>
  <c r="AV24" i="4"/>
  <c r="AV26" i="4"/>
  <c r="AV27" i="4"/>
  <c r="AV30" i="4"/>
  <c r="AU31" i="4"/>
  <c r="F85" i="9"/>
  <c r="AN28" i="4"/>
  <c r="AN3" i="4"/>
  <c r="AN4" i="4"/>
  <c r="AN5" i="4"/>
  <c r="AN7" i="4"/>
  <c r="AN8" i="4"/>
  <c r="AN9" i="4"/>
  <c r="AN10" i="4"/>
  <c r="AN11" i="4"/>
  <c r="AN12" i="4"/>
  <c r="AN13" i="4"/>
  <c r="AN15" i="4"/>
  <c r="AN16" i="4"/>
  <c r="AN17" i="4"/>
  <c r="AN18" i="4"/>
  <c r="AN19" i="4"/>
  <c r="AN21" i="4"/>
  <c r="AN23" i="4"/>
  <c r="AN24" i="4"/>
  <c r="AN26" i="4"/>
  <c r="AN27" i="4"/>
  <c r="AN30" i="4"/>
  <c r="AO3" i="4"/>
  <c r="AO4" i="4"/>
  <c r="AO5" i="4"/>
  <c r="AO7" i="4"/>
  <c r="AO8" i="4"/>
  <c r="AO9" i="4"/>
  <c r="AO10" i="4"/>
  <c r="AO11" i="4"/>
  <c r="AO12" i="4"/>
  <c r="AO13" i="4"/>
  <c r="AO15" i="4"/>
  <c r="AO16" i="4"/>
  <c r="AO17" i="4"/>
  <c r="AO18" i="4"/>
  <c r="AO19" i="4"/>
  <c r="AO21" i="4"/>
  <c r="AO23" i="4"/>
  <c r="AO24" i="4"/>
  <c r="AO26" i="4"/>
  <c r="AO27" i="4"/>
  <c r="AO30" i="4"/>
  <c r="AN31" i="4"/>
  <c r="F82" i="9"/>
  <c r="AG28" i="4"/>
  <c r="AG3" i="4"/>
  <c r="AG4" i="4"/>
  <c r="AG5" i="4"/>
  <c r="AG7" i="4"/>
  <c r="AG8" i="4"/>
  <c r="AG9" i="4"/>
  <c r="AG10" i="4"/>
  <c r="AG11" i="4"/>
  <c r="AG12" i="4"/>
  <c r="AG13" i="4"/>
  <c r="AG15" i="4"/>
  <c r="AG16" i="4"/>
  <c r="AG17" i="4"/>
  <c r="AG18" i="4"/>
  <c r="AG19" i="4"/>
  <c r="AG21" i="4"/>
  <c r="AG23" i="4"/>
  <c r="AG24" i="4"/>
  <c r="AG25" i="4"/>
  <c r="AG26" i="4"/>
  <c r="AG27" i="4"/>
  <c r="AG30" i="4"/>
  <c r="AH3" i="4"/>
  <c r="AH4" i="4"/>
  <c r="AH5" i="4"/>
  <c r="AH7" i="4"/>
  <c r="AH8" i="4"/>
  <c r="AH9" i="4"/>
  <c r="AH10" i="4"/>
  <c r="AH11" i="4"/>
  <c r="AH12" i="4"/>
  <c r="AH13" i="4"/>
  <c r="AH15" i="4"/>
  <c r="AH16" i="4"/>
  <c r="AH17" i="4"/>
  <c r="AH18" i="4"/>
  <c r="AH19" i="4"/>
  <c r="AH21" i="4"/>
  <c r="AH23" i="4"/>
  <c r="AH24" i="4"/>
  <c r="AH25" i="4"/>
  <c r="AH26" i="4"/>
  <c r="AH27" i="4"/>
  <c r="AH30" i="4"/>
  <c r="AG31" i="4"/>
  <c r="F79" i="9"/>
  <c r="Z28" i="4"/>
  <c r="Z3" i="4"/>
  <c r="Z4" i="4"/>
  <c r="Z5" i="4"/>
  <c r="Z7" i="4"/>
  <c r="Z8" i="4"/>
  <c r="Z9" i="4"/>
  <c r="Z10" i="4"/>
  <c r="Z11" i="4"/>
  <c r="Z12" i="4"/>
  <c r="Z13" i="4"/>
  <c r="Z15" i="4"/>
  <c r="Z16" i="4"/>
  <c r="Z17" i="4"/>
  <c r="Z18" i="4"/>
  <c r="Z19" i="4"/>
  <c r="Z21" i="4"/>
  <c r="Z23" i="4"/>
  <c r="Z24" i="4"/>
  <c r="Z25" i="4"/>
  <c r="Z26" i="4"/>
  <c r="Z27" i="4"/>
  <c r="Z30" i="4"/>
  <c r="AA3" i="4"/>
  <c r="AA4" i="4"/>
  <c r="AA5" i="4"/>
  <c r="AA7" i="4"/>
  <c r="AA8" i="4"/>
  <c r="AA9" i="4"/>
  <c r="AA10" i="4"/>
  <c r="AA11" i="4"/>
  <c r="AA12" i="4"/>
  <c r="AA13" i="4"/>
  <c r="AA15" i="4"/>
  <c r="AA16" i="4"/>
  <c r="AA17" i="4"/>
  <c r="AA18" i="4"/>
  <c r="AA19" i="4"/>
  <c r="AA21" i="4"/>
  <c r="AA23" i="4"/>
  <c r="AA24" i="4"/>
  <c r="AA25" i="4"/>
  <c r="AA26" i="4"/>
  <c r="AA27" i="4"/>
  <c r="AA30" i="4"/>
  <c r="Z31" i="4"/>
  <c r="F76" i="9"/>
  <c r="S28" i="4"/>
  <c r="S3" i="4"/>
  <c r="S4" i="4"/>
  <c r="S5" i="4"/>
  <c r="S7" i="4"/>
  <c r="S8" i="4"/>
  <c r="S9" i="4"/>
  <c r="S10" i="4"/>
  <c r="S11" i="4"/>
  <c r="S12" i="4"/>
  <c r="S13" i="4"/>
  <c r="S15" i="4"/>
  <c r="S16" i="4"/>
  <c r="S17" i="4"/>
  <c r="S18" i="4"/>
  <c r="S19" i="4"/>
  <c r="S20" i="4"/>
  <c r="S21" i="4"/>
  <c r="S23" i="4"/>
  <c r="S24" i="4"/>
  <c r="S25" i="4"/>
  <c r="S26" i="4"/>
  <c r="S27" i="4"/>
  <c r="S30" i="4"/>
  <c r="T3" i="4"/>
  <c r="T4" i="4"/>
  <c r="T5" i="4"/>
  <c r="T7" i="4"/>
  <c r="T8" i="4"/>
  <c r="T9" i="4"/>
  <c r="T10" i="4"/>
  <c r="T11" i="4"/>
  <c r="T12" i="4"/>
  <c r="T13" i="4"/>
  <c r="T15" i="4"/>
  <c r="T16" i="4"/>
  <c r="T17" i="4"/>
  <c r="T18" i="4"/>
  <c r="T19" i="4"/>
  <c r="T20" i="4"/>
  <c r="T21" i="4"/>
  <c r="T23" i="4"/>
  <c r="T24" i="4"/>
  <c r="T25" i="4"/>
  <c r="T26" i="4"/>
  <c r="T27" i="4"/>
  <c r="T30" i="4"/>
  <c r="S31" i="4"/>
  <c r="F73" i="9"/>
  <c r="L28" i="4"/>
  <c r="L3" i="4"/>
  <c r="L4" i="4"/>
  <c r="L5" i="4"/>
  <c r="L7" i="4"/>
  <c r="L8" i="4"/>
  <c r="L9" i="4"/>
  <c r="L10" i="4"/>
  <c r="L12" i="4"/>
  <c r="L13" i="4"/>
  <c r="L15" i="4"/>
  <c r="L16" i="4"/>
  <c r="L17" i="4"/>
  <c r="L18" i="4"/>
  <c r="L20" i="4"/>
  <c r="L21" i="4"/>
  <c r="L22" i="4"/>
  <c r="L23" i="4"/>
  <c r="L24" i="4"/>
  <c r="L25" i="4"/>
  <c r="L26" i="4"/>
  <c r="L27" i="4"/>
  <c r="L30" i="4"/>
  <c r="M3" i="4"/>
  <c r="M4" i="4"/>
  <c r="M5" i="4"/>
  <c r="M7" i="4"/>
  <c r="M8" i="4"/>
  <c r="M9" i="4"/>
  <c r="M10" i="4"/>
  <c r="M12" i="4"/>
  <c r="M13" i="4"/>
  <c r="M15" i="4"/>
  <c r="M16" i="4"/>
  <c r="M17" i="4"/>
  <c r="M18" i="4"/>
  <c r="M20" i="4"/>
  <c r="M21" i="4"/>
  <c r="M22" i="4"/>
  <c r="M23" i="4"/>
  <c r="M24" i="4"/>
  <c r="M25" i="4"/>
  <c r="M26" i="4"/>
  <c r="M27" i="4"/>
  <c r="M30" i="4"/>
  <c r="L31" i="4"/>
  <c r="F70" i="9"/>
  <c r="E28" i="4"/>
  <c r="E3" i="4"/>
  <c r="E4" i="4"/>
  <c r="E5" i="4"/>
  <c r="E6" i="4"/>
  <c r="E7" i="4"/>
  <c r="E8" i="4"/>
  <c r="E9" i="4"/>
  <c r="E10" i="4"/>
  <c r="E11" i="4"/>
  <c r="E12" i="4"/>
  <c r="E13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30" i="4"/>
  <c r="F3" i="4"/>
  <c r="F4" i="4"/>
  <c r="F5" i="4"/>
  <c r="F6" i="4"/>
  <c r="F7" i="4"/>
  <c r="F8" i="4"/>
  <c r="F9" i="4"/>
  <c r="F10" i="4"/>
  <c r="F11" i="4"/>
  <c r="F12" i="4"/>
  <c r="F13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30" i="4"/>
  <c r="E31" i="4"/>
  <c r="F67" i="9"/>
  <c r="BP28" i="3"/>
  <c r="BP3" i="3"/>
  <c r="BP4" i="3"/>
  <c r="BP5" i="3"/>
  <c r="BP7" i="3"/>
  <c r="BP8" i="3"/>
  <c r="BP9" i="3"/>
  <c r="BP10" i="3"/>
  <c r="BP11" i="3"/>
  <c r="BP13" i="3"/>
  <c r="BP15" i="3"/>
  <c r="BP16" i="3"/>
  <c r="BP17" i="3"/>
  <c r="BP19" i="3"/>
  <c r="BP20" i="3"/>
  <c r="BP21" i="3"/>
  <c r="BP22" i="3"/>
  <c r="BP23" i="3"/>
  <c r="BP24" i="3"/>
  <c r="BP25" i="3"/>
  <c r="BP26" i="3"/>
  <c r="BP27" i="3"/>
  <c r="BP30" i="3"/>
  <c r="BQ3" i="3"/>
  <c r="BQ4" i="3"/>
  <c r="BQ5" i="3"/>
  <c r="BQ7" i="3"/>
  <c r="BQ8" i="3"/>
  <c r="BQ9" i="3"/>
  <c r="BQ10" i="3"/>
  <c r="BQ11" i="3"/>
  <c r="BQ13" i="3"/>
  <c r="BQ15" i="3"/>
  <c r="BQ16" i="3"/>
  <c r="BQ17" i="3"/>
  <c r="BQ19" i="3"/>
  <c r="BQ20" i="3"/>
  <c r="BQ21" i="3"/>
  <c r="BQ22" i="3"/>
  <c r="BQ23" i="3"/>
  <c r="BQ24" i="3"/>
  <c r="BQ25" i="3"/>
  <c r="BQ26" i="3"/>
  <c r="BQ27" i="3"/>
  <c r="BQ30" i="3"/>
  <c r="BP31" i="3"/>
  <c r="F61" i="9"/>
  <c r="BI28" i="3"/>
  <c r="BI3" i="3"/>
  <c r="BI4" i="3"/>
  <c r="BI5" i="3"/>
  <c r="BI7" i="3"/>
  <c r="BI8" i="3"/>
  <c r="BI9" i="3"/>
  <c r="BI11" i="3"/>
  <c r="BI13" i="3"/>
  <c r="BI15" i="3"/>
  <c r="BI16" i="3"/>
  <c r="BI17" i="3"/>
  <c r="BI19" i="3"/>
  <c r="BI20" i="3"/>
  <c r="BI21" i="3"/>
  <c r="BI22" i="3"/>
  <c r="BI23" i="3"/>
  <c r="BI24" i="3"/>
  <c r="BI25" i="3"/>
  <c r="BI26" i="3"/>
  <c r="BI27" i="3"/>
  <c r="BI30" i="3"/>
  <c r="BJ3" i="3"/>
  <c r="BJ4" i="3"/>
  <c r="BJ5" i="3"/>
  <c r="BJ7" i="3"/>
  <c r="BJ8" i="3"/>
  <c r="BJ9" i="3"/>
  <c r="BJ11" i="3"/>
  <c r="BJ13" i="3"/>
  <c r="BJ15" i="3"/>
  <c r="BJ16" i="3"/>
  <c r="BJ17" i="3"/>
  <c r="BJ19" i="3"/>
  <c r="BJ20" i="3"/>
  <c r="BJ21" i="3"/>
  <c r="BJ22" i="3"/>
  <c r="BJ23" i="3"/>
  <c r="BJ24" i="3"/>
  <c r="BJ25" i="3"/>
  <c r="BJ26" i="3"/>
  <c r="BJ27" i="3"/>
  <c r="BJ30" i="3"/>
  <c r="BI31" i="3"/>
  <c r="F58" i="9"/>
  <c r="BB28" i="3"/>
  <c r="BB3" i="3"/>
  <c r="BB4" i="3"/>
  <c r="BB5" i="3"/>
  <c r="BB7" i="3"/>
  <c r="BB8" i="3"/>
  <c r="BB9" i="3"/>
  <c r="BB10" i="3"/>
  <c r="BB11" i="3"/>
  <c r="BB12" i="3"/>
  <c r="BB13" i="3"/>
  <c r="BB15" i="3"/>
  <c r="BB16" i="3"/>
  <c r="BB17" i="3"/>
  <c r="BB18" i="3"/>
  <c r="BB19" i="3"/>
  <c r="BB20" i="3"/>
  <c r="BB21" i="3"/>
  <c r="BB23" i="3"/>
  <c r="BB24" i="3"/>
  <c r="BB25" i="3"/>
  <c r="BB27" i="3"/>
  <c r="BB30" i="3"/>
  <c r="BC3" i="3"/>
  <c r="BC4" i="3"/>
  <c r="BC5" i="3"/>
  <c r="BC7" i="3"/>
  <c r="BC8" i="3"/>
  <c r="BC9" i="3"/>
  <c r="BC10" i="3"/>
  <c r="BC11" i="3"/>
  <c r="BC12" i="3"/>
  <c r="BC13" i="3"/>
  <c r="BC15" i="3"/>
  <c r="BC16" i="3"/>
  <c r="BC17" i="3"/>
  <c r="BC18" i="3"/>
  <c r="BC19" i="3"/>
  <c r="BC20" i="3"/>
  <c r="BC21" i="3"/>
  <c r="BC23" i="3"/>
  <c r="BC24" i="3"/>
  <c r="BC25" i="3"/>
  <c r="BC27" i="3"/>
  <c r="BC30" i="3"/>
  <c r="BB31" i="3"/>
  <c r="F55" i="9"/>
  <c r="AU28" i="3"/>
  <c r="AU3" i="3"/>
  <c r="AU4" i="3"/>
  <c r="AU5" i="3"/>
  <c r="AU6" i="3"/>
  <c r="AU7" i="3"/>
  <c r="AU8" i="3"/>
  <c r="AU9" i="3"/>
  <c r="AU10" i="3"/>
  <c r="AU12" i="3"/>
  <c r="AU13" i="3"/>
  <c r="AU15" i="3"/>
  <c r="AU17" i="3"/>
  <c r="AU18" i="3"/>
  <c r="AU19" i="3"/>
  <c r="AU20" i="3"/>
  <c r="AU21" i="3"/>
  <c r="AU23" i="3"/>
  <c r="AU24" i="3"/>
  <c r="AU25" i="3"/>
  <c r="AU27" i="3"/>
  <c r="AU30" i="3"/>
  <c r="AV3" i="3"/>
  <c r="AV4" i="3"/>
  <c r="AV5" i="3"/>
  <c r="AV6" i="3"/>
  <c r="AV7" i="3"/>
  <c r="AV8" i="3"/>
  <c r="AV9" i="3"/>
  <c r="AV10" i="3"/>
  <c r="AV12" i="3"/>
  <c r="AV13" i="3"/>
  <c r="AV15" i="3"/>
  <c r="AV17" i="3"/>
  <c r="AV18" i="3"/>
  <c r="AV19" i="3"/>
  <c r="AV20" i="3"/>
  <c r="AV21" i="3"/>
  <c r="AV23" i="3"/>
  <c r="AV24" i="3"/>
  <c r="AV25" i="3"/>
  <c r="AV27" i="3"/>
  <c r="AV30" i="3"/>
  <c r="AU31" i="3"/>
  <c r="F52" i="9"/>
  <c r="AN28" i="3"/>
  <c r="AN3" i="3"/>
  <c r="AN4" i="3"/>
  <c r="AN5" i="3"/>
  <c r="AN7" i="3"/>
  <c r="AN8" i="3"/>
  <c r="AN9" i="3"/>
  <c r="AN10" i="3"/>
  <c r="AN11" i="3"/>
  <c r="AN12" i="3"/>
  <c r="AN13" i="3"/>
  <c r="AN15" i="3"/>
  <c r="AN16" i="3"/>
  <c r="AN17" i="3"/>
  <c r="AN18" i="3"/>
  <c r="AN19" i="3"/>
  <c r="AN20" i="3"/>
  <c r="AN21" i="3"/>
  <c r="AN22" i="3"/>
  <c r="AN23" i="3"/>
  <c r="AN24" i="3"/>
  <c r="AN25" i="3"/>
  <c r="AN26" i="3"/>
  <c r="AN27" i="3"/>
  <c r="AN30" i="3"/>
  <c r="AO3" i="3"/>
  <c r="AO4" i="3"/>
  <c r="AO5" i="3"/>
  <c r="AO7" i="3"/>
  <c r="AO8" i="3"/>
  <c r="AO9" i="3"/>
  <c r="AO10" i="3"/>
  <c r="AO11" i="3"/>
  <c r="AO12" i="3"/>
  <c r="AO13" i="3"/>
  <c r="AO15" i="3"/>
  <c r="AO16" i="3"/>
  <c r="AO17" i="3"/>
  <c r="AO18" i="3"/>
  <c r="AO19" i="3"/>
  <c r="AO20" i="3"/>
  <c r="AO21" i="3"/>
  <c r="AO22" i="3"/>
  <c r="AO23" i="3"/>
  <c r="AO24" i="3"/>
  <c r="AO25" i="3"/>
  <c r="AO26" i="3"/>
  <c r="AO27" i="3"/>
  <c r="AO30" i="3"/>
  <c r="AN31" i="3"/>
  <c r="F49" i="9"/>
  <c r="AG28" i="3"/>
  <c r="AG3" i="3"/>
  <c r="AG4" i="3"/>
  <c r="AG5" i="3"/>
  <c r="AG6" i="3"/>
  <c r="AG7" i="3"/>
  <c r="AG8" i="3"/>
  <c r="AG9" i="3"/>
  <c r="AG10" i="3"/>
  <c r="AG11" i="3"/>
  <c r="AG12" i="3"/>
  <c r="AG13" i="3"/>
  <c r="AG15" i="3"/>
  <c r="AG16" i="3"/>
  <c r="AG17" i="3"/>
  <c r="AG18" i="3"/>
  <c r="AG19" i="3"/>
  <c r="AG20" i="3"/>
  <c r="AG21" i="3"/>
  <c r="AG23" i="3"/>
  <c r="AG24" i="3"/>
  <c r="AG25" i="3"/>
  <c r="AG27" i="3"/>
  <c r="AG30" i="3"/>
  <c r="AH3" i="3"/>
  <c r="AH4" i="3"/>
  <c r="AH5" i="3"/>
  <c r="AH6" i="3"/>
  <c r="AH7" i="3"/>
  <c r="AH8" i="3"/>
  <c r="AH9" i="3"/>
  <c r="AH10" i="3"/>
  <c r="AH11" i="3"/>
  <c r="AH12" i="3"/>
  <c r="AH13" i="3"/>
  <c r="AH15" i="3"/>
  <c r="AH16" i="3"/>
  <c r="AH17" i="3"/>
  <c r="AH18" i="3"/>
  <c r="AH19" i="3"/>
  <c r="AH20" i="3"/>
  <c r="AH21" i="3"/>
  <c r="AH23" i="3"/>
  <c r="AH24" i="3"/>
  <c r="AH25" i="3"/>
  <c r="AH27" i="3"/>
  <c r="AH30" i="3"/>
  <c r="AG31" i="3"/>
  <c r="F46" i="9"/>
  <c r="Z28" i="3"/>
  <c r="Z3" i="3"/>
  <c r="Z4" i="3"/>
  <c r="Z5" i="3"/>
  <c r="Z9" i="3"/>
  <c r="Z10" i="3"/>
  <c r="Z11" i="3"/>
  <c r="Z12" i="3"/>
  <c r="Z13" i="3"/>
  <c r="Z15" i="3"/>
  <c r="Z16" i="3"/>
  <c r="Z17" i="3"/>
  <c r="Z20" i="3"/>
  <c r="Z21" i="3"/>
  <c r="Z22" i="3"/>
  <c r="Z23" i="3"/>
  <c r="Z24" i="3"/>
  <c r="Z25" i="3"/>
  <c r="Z26" i="3"/>
  <c r="Z27" i="3"/>
  <c r="Z30" i="3"/>
  <c r="AA3" i="3"/>
  <c r="AA4" i="3"/>
  <c r="AA5" i="3"/>
  <c r="AA9" i="3"/>
  <c r="AA10" i="3"/>
  <c r="AA11" i="3"/>
  <c r="AA12" i="3"/>
  <c r="AA13" i="3"/>
  <c r="AA15" i="3"/>
  <c r="AA16" i="3"/>
  <c r="AA17" i="3"/>
  <c r="AA20" i="3"/>
  <c r="AA21" i="3"/>
  <c r="AA22" i="3"/>
  <c r="AA23" i="3"/>
  <c r="AA24" i="3"/>
  <c r="AA25" i="3"/>
  <c r="AA26" i="3"/>
  <c r="AA27" i="3"/>
  <c r="AA30" i="3"/>
  <c r="Z31" i="3"/>
  <c r="F43" i="9"/>
  <c r="S28" i="3"/>
  <c r="S3" i="3"/>
  <c r="S4" i="3"/>
  <c r="S5" i="3"/>
  <c r="S7" i="3"/>
  <c r="S8" i="3"/>
  <c r="S9" i="3"/>
  <c r="S10" i="3"/>
  <c r="S11" i="3"/>
  <c r="S12" i="3"/>
  <c r="S13" i="3"/>
  <c r="S15" i="3"/>
  <c r="S16" i="3"/>
  <c r="S17" i="3"/>
  <c r="S18" i="3"/>
  <c r="S20" i="3"/>
  <c r="S21" i="3"/>
  <c r="S22" i="3"/>
  <c r="S23" i="3"/>
  <c r="S24" i="3"/>
  <c r="S25" i="3"/>
  <c r="S26" i="3"/>
  <c r="S27" i="3"/>
  <c r="S30" i="3"/>
  <c r="T3" i="3"/>
  <c r="T4" i="3"/>
  <c r="T5" i="3"/>
  <c r="T7" i="3"/>
  <c r="T8" i="3"/>
  <c r="T9" i="3"/>
  <c r="T10" i="3"/>
  <c r="T11" i="3"/>
  <c r="T12" i="3"/>
  <c r="T13" i="3"/>
  <c r="T15" i="3"/>
  <c r="T16" i="3"/>
  <c r="T17" i="3"/>
  <c r="T18" i="3"/>
  <c r="T20" i="3"/>
  <c r="T21" i="3"/>
  <c r="T22" i="3"/>
  <c r="T23" i="3"/>
  <c r="T24" i="3"/>
  <c r="T25" i="3"/>
  <c r="T26" i="3"/>
  <c r="T27" i="3"/>
  <c r="T30" i="3"/>
  <c r="S31" i="3"/>
  <c r="F40" i="9"/>
  <c r="L28" i="3"/>
  <c r="L3" i="3"/>
  <c r="L4" i="3"/>
  <c r="L5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1" i="3"/>
  <c r="L23" i="3"/>
  <c r="L24" i="3"/>
  <c r="L25" i="3"/>
  <c r="L26" i="3"/>
  <c r="L27" i="3"/>
  <c r="L30" i="3"/>
  <c r="M3" i="3"/>
  <c r="M4" i="3"/>
  <c r="M5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1" i="3"/>
  <c r="M23" i="3"/>
  <c r="M24" i="3"/>
  <c r="M25" i="3"/>
  <c r="M26" i="3"/>
  <c r="M27" i="3"/>
  <c r="M30" i="3"/>
  <c r="L31" i="3"/>
  <c r="F37" i="9"/>
  <c r="E3" i="3"/>
  <c r="E4" i="3"/>
  <c r="E5" i="3"/>
  <c r="E7" i="3"/>
  <c r="E8" i="3"/>
  <c r="E9" i="3"/>
  <c r="E10" i="3"/>
  <c r="E11" i="3"/>
  <c r="E13" i="3"/>
  <c r="E15" i="3"/>
  <c r="E16" i="3"/>
  <c r="E17" i="3"/>
  <c r="E19" i="3"/>
  <c r="E20" i="3"/>
  <c r="E21" i="3"/>
  <c r="E23" i="3"/>
  <c r="E24" i="3"/>
  <c r="E25" i="3"/>
  <c r="E27" i="3"/>
  <c r="E30" i="3"/>
  <c r="F3" i="3"/>
  <c r="F4" i="3"/>
  <c r="F5" i="3"/>
  <c r="F7" i="3"/>
  <c r="F8" i="3"/>
  <c r="F9" i="3"/>
  <c r="F10" i="3"/>
  <c r="F11" i="3"/>
  <c r="F13" i="3"/>
  <c r="F15" i="3"/>
  <c r="F16" i="3"/>
  <c r="F17" i="3"/>
  <c r="F19" i="3"/>
  <c r="F20" i="3"/>
  <c r="F21" i="3"/>
  <c r="F23" i="3"/>
  <c r="F24" i="3"/>
  <c r="F25" i="3"/>
  <c r="F26" i="3"/>
  <c r="F27" i="3"/>
  <c r="F30" i="3"/>
  <c r="E31" i="3"/>
  <c r="F34" i="9"/>
  <c r="BP28" i="2"/>
  <c r="BP3" i="2"/>
  <c r="BP4" i="2"/>
  <c r="BP5" i="2"/>
  <c r="BP7" i="2"/>
  <c r="BP8" i="2"/>
  <c r="BP9" i="2"/>
  <c r="BP10" i="2"/>
  <c r="BP11" i="2"/>
  <c r="BP12" i="2"/>
  <c r="BP13" i="2"/>
  <c r="BP14" i="2"/>
  <c r="BP15" i="2"/>
  <c r="BP16" i="2"/>
  <c r="BP17" i="2"/>
  <c r="BP18" i="2"/>
  <c r="BP19" i="2"/>
  <c r="BP20" i="2"/>
  <c r="BP21" i="2"/>
  <c r="BP22" i="2"/>
  <c r="BP23" i="2"/>
  <c r="BP25" i="2"/>
  <c r="BP26" i="2"/>
  <c r="BP27" i="2"/>
  <c r="BP30" i="2"/>
  <c r="BQ3" i="2"/>
  <c r="BQ4" i="2"/>
  <c r="BQ5" i="2"/>
  <c r="BQ7" i="2"/>
  <c r="BQ8" i="2"/>
  <c r="BQ9" i="2"/>
  <c r="BQ10" i="2"/>
  <c r="BQ11" i="2"/>
  <c r="BQ12" i="2"/>
  <c r="BQ13" i="2"/>
  <c r="BQ14" i="2"/>
  <c r="BQ15" i="2"/>
  <c r="BQ16" i="2"/>
  <c r="BQ17" i="2"/>
  <c r="BQ18" i="2"/>
  <c r="BQ19" i="2"/>
  <c r="BQ20" i="2"/>
  <c r="BQ21" i="2"/>
  <c r="BQ22" i="2"/>
  <c r="BQ23" i="2"/>
  <c r="BQ25" i="2"/>
  <c r="BQ26" i="2"/>
  <c r="BQ27" i="2"/>
  <c r="BQ30" i="2"/>
  <c r="BP31" i="2"/>
  <c r="F29" i="9"/>
  <c r="BI28" i="2"/>
  <c r="BI3" i="2"/>
  <c r="BI4" i="2"/>
  <c r="BI5" i="2"/>
  <c r="BI6" i="2"/>
  <c r="BI7" i="2"/>
  <c r="BI8" i="2"/>
  <c r="BI9" i="2"/>
  <c r="BI10" i="2"/>
  <c r="BI11" i="2"/>
  <c r="BI12" i="2"/>
  <c r="BI13" i="2"/>
  <c r="BI15" i="2"/>
  <c r="BI16" i="2"/>
  <c r="BI17" i="2"/>
  <c r="BI18" i="2"/>
  <c r="BI19" i="2"/>
  <c r="BI20" i="2"/>
  <c r="BI21" i="2"/>
  <c r="BI22" i="2"/>
  <c r="BI23" i="2"/>
  <c r="BI24" i="2"/>
  <c r="BI25" i="2"/>
  <c r="BI26" i="2"/>
  <c r="BI27" i="2"/>
  <c r="BI30" i="2"/>
  <c r="BJ3" i="2"/>
  <c r="BJ4" i="2"/>
  <c r="BJ5" i="2"/>
  <c r="BJ6" i="2"/>
  <c r="BJ7" i="2"/>
  <c r="BJ8" i="2"/>
  <c r="BJ9" i="2"/>
  <c r="BJ10" i="2"/>
  <c r="BJ11" i="2"/>
  <c r="BJ12" i="2"/>
  <c r="BJ13" i="2"/>
  <c r="BJ15" i="2"/>
  <c r="BJ16" i="2"/>
  <c r="BJ17" i="2"/>
  <c r="BJ18" i="2"/>
  <c r="BJ19" i="2"/>
  <c r="BJ20" i="2"/>
  <c r="BJ21" i="2"/>
  <c r="BJ22" i="2"/>
  <c r="BJ23" i="2"/>
  <c r="BJ24" i="2"/>
  <c r="BJ25" i="2"/>
  <c r="BJ26" i="2"/>
  <c r="BJ27" i="2"/>
  <c r="BJ30" i="2"/>
  <c r="BI31" i="2"/>
  <c r="F26" i="9"/>
  <c r="BB28" i="2"/>
  <c r="BB3" i="2"/>
  <c r="BB4" i="2"/>
  <c r="BB5" i="2"/>
  <c r="BB7" i="2"/>
  <c r="BB8" i="2"/>
  <c r="BB9" i="2"/>
  <c r="BB10" i="2"/>
  <c r="BB11" i="2"/>
  <c r="BB12" i="2"/>
  <c r="BB13" i="2"/>
  <c r="BB14" i="2"/>
  <c r="BB16" i="2"/>
  <c r="BB17" i="2"/>
  <c r="BB18" i="2"/>
  <c r="BB19" i="2"/>
  <c r="BB20" i="2"/>
  <c r="BB21" i="2"/>
  <c r="BB22" i="2"/>
  <c r="BB23" i="2"/>
  <c r="BB24" i="2"/>
  <c r="BB25" i="2"/>
  <c r="BB26" i="2"/>
  <c r="BB27" i="2"/>
  <c r="BB30" i="2"/>
  <c r="BC3" i="2"/>
  <c r="BC4" i="2"/>
  <c r="BC5" i="2"/>
  <c r="BC7" i="2"/>
  <c r="BC8" i="2"/>
  <c r="BC9" i="2"/>
  <c r="BC10" i="2"/>
  <c r="BC11" i="2"/>
  <c r="BC12" i="2"/>
  <c r="BC13" i="2"/>
  <c r="BC14" i="2"/>
  <c r="BC16" i="2"/>
  <c r="BC17" i="2"/>
  <c r="BC18" i="2"/>
  <c r="BC19" i="2"/>
  <c r="BC20" i="2"/>
  <c r="BC21" i="2"/>
  <c r="BC22" i="2"/>
  <c r="BC23" i="2"/>
  <c r="BC24" i="2"/>
  <c r="BC25" i="2"/>
  <c r="BC26" i="2"/>
  <c r="BC27" i="2"/>
  <c r="BC30" i="2"/>
  <c r="BB31" i="2"/>
  <c r="F23" i="9"/>
  <c r="AU28" i="2"/>
  <c r="AU3" i="2"/>
  <c r="AU4" i="2"/>
  <c r="AU5" i="2"/>
  <c r="AU6" i="2"/>
  <c r="AU7" i="2"/>
  <c r="AU8" i="2"/>
  <c r="AU9" i="2"/>
  <c r="AU10" i="2"/>
  <c r="AU11" i="2"/>
  <c r="AU12" i="2"/>
  <c r="AU13" i="2"/>
  <c r="AU14" i="2"/>
  <c r="AU15" i="2"/>
  <c r="AU16" i="2"/>
  <c r="AU17" i="2"/>
  <c r="AU18" i="2"/>
  <c r="AU19" i="2"/>
  <c r="AU20" i="2"/>
  <c r="AU21" i="2"/>
  <c r="AU22" i="2"/>
  <c r="AU23" i="2"/>
  <c r="AU24" i="2"/>
  <c r="AU25" i="2"/>
  <c r="AU26" i="2"/>
  <c r="AU27" i="2"/>
  <c r="AU30" i="2"/>
  <c r="AV3" i="2"/>
  <c r="AV4" i="2"/>
  <c r="AV5" i="2"/>
  <c r="AV6" i="2"/>
  <c r="AV7" i="2"/>
  <c r="AV8" i="2"/>
  <c r="AV9" i="2"/>
  <c r="AV10" i="2"/>
  <c r="AV11" i="2"/>
  <c r="AV12" i="2"/>
  <c r="AV13" i="2"/>
  <c r="AV14" i="2"/>
  <c r="AV15" i="2"/>
  <c r="AV16" i="2"/>
  <c r="AV17" i="2"/>
  <c r="AV18" i="2"/>
  <c r="AV19" i="2"/>
  <c r="AV20" i="2"/>
  <c r="AV21" i="2"/>
  <c r="AV22" i="2"/>
  <c r="AV23" i="2"/>
  <c r="AV24" i="2"/>
  <c r="AV25" i="2"/>
  <c r="AV26" i="2"/>
  <c r="AV27" i="2"/>
  <c r="AV30" i="2"/>
  <c r="AU31" i="2"/>
  <c r="F20" i="9"/>
  <c r="AN28" i="2"/>
  <c r="AN3" i="2"/>
  <c r="AN4" i="2"/>
  <c r="AN5" i="2"/>
  <c r="AN6" i="2"/>
  <c r="AN7" i="2"/>
  <c r="AN8" i="2"/>
  <c r="AN9" i="2"/>
  <c r="AN10" i="2"/>
  <c r="AN11" i="2"/>
  <c r="AN12" i="2"/>
  <c r="AN13" i="2"/>
  <c r="AN15" i="2"/>
  <c r="AN16" i="2"/>
  <c r="AN17" i="2"/>
  <c r="AN18" i="2"/>
  <c r="AN19" i="2"/>
  <c r="AN20" i="2"/>
  <c r="AN21" i="2"/>
  <c r="AN22" i="2"/>
  <c r="AN23" i="2"/>
  <c r="AN24" i="2"/>
  <c r="AN25" i="2"/>
  <c r="AN26" i="2"/>
  <c r="AN30" i="2"/>
  <c r="AO3" i="2"/>
  <c r="AO4" i="2"/>
  <c r="AO5" i="2"/>
  <c r="AO6" i="2"/>
  <c r="AO7" i="2"/>
  <c r="AO8" i="2"/>
  <c r="AO9" i="2"/>
  <c r="AO10" i="2"/>
  <c r="AO11" i="2"/>
  <c r="AO12" i="2"/>
  <c r="AO13" i="2"/>
  <c r="AO15" i="2"/>
  <c r="AO16" i="2"/>
  <c r="AO17" i="2"/>
  <c r="AO18" i="2"/>
  <c r="AO19" i="2"/>
  <c r="AO20" i="2"/>
  <c r="AO21" i="2"/>
  <c r="AO22" i="2"/>
  <c r="AO23" i="2"/>
  <c r="AO24" i="2"/>
  <c r="AO25" i="2"/>
  <c r="AO26" i="2"/>
  <c r="AO30" i="2"/>
  <c r="AN31" i="2"/>
  <c r="F17" i="9"/>
  <c r="AG28" i="2"/>
  <c r="AG3" i="2"/>
  <c r="AG4" i="2"/>
  <c r="AG5" i="2"/>
  <c r="AG7" i="2"/>
  <c r="AG8" i="2"/>
  <c r="AG9" i="2"/>
  <c r="AG10" i="2"/>
  <c r="AG11" i="2"/>
  <c r="AG12" i="2"/>
  <c r="AG13" i="2"/>
  <c r="AG14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30" i="2"/>
  <c r="AH3" i="2"/>
  <c r="AH4" i="2"/>
  <c r="AH5" i="2"/>
  <c r="AH7" i="2"/>
  <c r="AH8" i="2"/>
  <c r="AH9" i="2"/>
  <c r="AH10" i="2"/>
  <c r="AH11" i="2"/>
  <c r="AH12" i="2"/>
  <c r="AH13" i="2"/>
  <c r="AH14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30" i="2"/>
  <c r="AG31" i="2"/>
  <c r="F14" i="9"/>
  <c r="Z28" i="2"/>
  <c r="Z3" i="2"/>
  <c r="Z4" i="2"/>
  <c r="Z5" i="2"/>
  <c r="Z7" i="2"/>
  <c r="Z8" i="2"/>
  <c r="Z9" i="2"/>
  <c r="Z11" i="2"/>
  <c r="Z12" i="2"/>
  <c r="Z13" i="2"/>
  <c r="Z14" i="2"/>
  <c r="Z15" i="2"/>
  <c r="Z16" i="2"/>
  <c r="Z17" i="2"/>
  <c r="Z18" i="2"/>
  <c r="Z19" i="2"/>
  <c r="Z21" i="2"/>
  <c r="Z22" i="2"/>
  <c r="Z23" i="2"/>
  <c r="Z24" i="2"/>
  <c r="Z25" i="2"/>
  <c r="Z26" i="2"/>
  <c r="Z27" i="2"/>
  <c r="Z30" i="2"/>
  <c r="AA3" i="2"/>
  <c r="AA4" i="2"/>
  <c r="AA5" i="2"/>
  <c r="AA7" i="2"/>
  <c r="AA8" i="2"/>
  <c r="AA9" i="2"/>
  <c r="AA11" i="2"/>
  <c r="AA12" i="2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30" i="2"/>
  <c r="Z31" i="2"/>
  <c r="F11" i="9"/>
  <c r="S28" i="2"/>
  <c r="S4" i="2"/>
  <c r="S5" i="2"/>
  <c r="S6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30" i="2"/>
  <c r="T4" i="2"/>
  <c r="T5" i="2"/>
  <c r="T6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30" i="2"/>
  <c r="S31" i="2"/>
  <c r="F8" i="9"/>
  <c r="L28" i="2"/>
  <c r="L3" i="2"/>
  <c r="L4" i="2"/>
  <c r="L5" i="2"/>
  <c r="L7" i="2"/>
  <c r="L8" i="2"/>
  <c r="L9" i="2"/>
  <c r="L10" i="2"/>
  <c r="L11" i="2"/>
  <c r="L12" i="2"/>
  <c r="L13" i="2"/>
  <c r="L14" i="2"/>
  <c r="L15" i="2"/>
  <c r="L16" i="2"/>
  <c r="L17" i="2"/>
  <c r="L18" i="2"/>
  <c r="L20" i="2"/>
  <c r="L21" i="2"/>
  <c r="L22" i="2"/>
  <c r="L23" i="2"/>
  <c r="L24" i="2"/>
  <c r="L26" i="2"/>
  <c r="L30" i="2"/>
  <c r="M3" i="2"/>
  <c r="M4" i="2"/>
  <c r="M5" i="2"/>
  <c r="M7" i="2"/>
  <c r="M8" i="2"/>
  <c r="M9" i="2"/>
  <c r="M10" i="2"/>
  <c r="M11" i="2"/>
  <c r="M12" i="2"/>
  <c r="M13" i="2"/>
  <c r="M14" i="2"/>
  <c r="M15" i="2"/>
  <c r="M16" i="2"/>
  <c r="M17" i="2"/>
  <c r="M18" i="2"/>
  <c r="M20" i="2"/>
  <c r="M21" i="2"/>
  <c r="M22" i="2"/>
  <c r="M23" i="2"/>
  <c r="M24" i="2"/>
  <c r="M26" i="2"/>
  <c r="M30" i="2"/>
  <c r="L31" i="2"/>
  <c r="F5" i="9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3" i="2"/>
  <c r="E25" i="2"/>
  <c r="E26" i="2"/>
  <c r="E27" i="2"/>
  <c r="E30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3" i="2"/>
  <c r="F25" i="2"/>
  <c r="F26" i="2"/>
  <c r="F27" i="2"/>
  <c r="F30" i="2"/>
  <c r="E31" i="2"/>
  <c r="F2" i="9"/>
</calcChain>
</file>

<file path=xl/sharedStrings.xml><?xml version="1.0" encoding="utf-8"?>
<sst xmlns="http://schemas.openxmlformats.org/spreadsheetml/2006/main" count="3252" uniqueCount="435">
  <si>
    <t>Mai Na Gioia Sporting Club</t>
  </si>
  <si>
    <t>SKIACCIAK MOSCA</t>
  </si>
  <si>
    <t>Ruolo</t>
  </si>
  <si>
    <t>Calciatore</t>
  </si>
  <si>
    <t>Squadra</t>
  </si>
  <si>
    <t>Costo</t>
  </si>
  <si>
    <t>P</t>
  </si>
  <si>
    <t>TATARUSANU</t>
  </si>
  <si>
    <t>LOBONT</t>
  </si>
  <si>
    <t>SEPE</t>
  </si>
  <si>
    <t>D</t>
  </si>
  <si>
    <t>MIRANDA</t>
  </si>
  <si>
    <t>ROSSETTINI</t>
  </si>
  <si>
    <t>RUDIGER</t>
  </si>
  <si>
    <t>MURILLO</t>
  </si>
  <si>
    <t>GHOULAM</t>
  </si>
  <si>
    <t>ZAPPACOSTA</t>
  </si>
  <si>
    <t>DE SILVESTRI</t>
  </si>
  <si>
    <t>ABATE</t>
  </si>
  <si>
    <t>CASTAN</t>
  </si>
  <si>
    <t>C</t>
  </si>
  <si>
    <t>PAREDES</t>
  </si>
  <si>
    <t>PAROLO</t>
  </si>
  <si>
    <t>MONTOLIVO</t>
  </si>
  <si>
    <t>STROOTMAN</t>
  </si>
  <si>
    <t>KUCKA</t>
  </si>
  <si>
    <t>BERTOLACCI</t>
  </si>
  <si>
    <t>A</t>
  </si>
  <si>
    <t>ILICIC</t>
  </si>
  <si>
    <t>MACCARONE</t>
  </si>
  <si>
    <t>TROTTA</t>
  </si>
  <si>
    <t>TOTTI</t>
  </si>
  <si>
    <t>Bayern Bikers</t>
  </si>
  <si>
    <t>Biscotti Strimbuschistani</t>
  </si>
  <si>
    <t>GABRIEL</t>
  </si>
  <si>
    <t>NETO</t>
  </si>
  <si>
    <t>RAFAEL CABRAL</t>
  </si>
  <si>
    <t>MORETTI</t>
  </si>
  <si>
    <t>ALBIOL</t>
  </si>
  <si>
    <t>ASTORI</t>
  </si>
  <si>
    <t>BASTA</t>
  </si>
  <si>
    <t>TOMOVIC</t>
  </si>
  <si>
    <t>BONAVENTURA</t>
  </si>
  <si>
    <t>LAXALT</t>
  </si>
  <si>
    <t>LULIC</t>
  </si>
  <si>
    <t>SALAH</t>
  </si>
  <si>
    <t>CALLEJON</t>
  </si>
  <si>
    <t>INSIGNE</t>
  </si>
  <si>
    <t>PINILLA</t>
  </si>
  <si>
    <t>FC MARCELLONA</t>
  </si>
  <si>
    <t>SS LONGOBARDA</t>
  </si>
  <si>
    <t>SORRENTINO</t>
  </si>
  <si>
    <t>KARNEZIS</t>
  </si>
  <si>
    <t>HYSAJ</t>
  </si>
  <si>
    <t>IZZO</t>
  </si>
  <si>
    <t>WIDMER</t>
  </si>
  <si>
    <t>DE MAIO</t>
  </si>
  <si>
    <t>RUGANI</t>
  </si>
  <si>
    <t>LAURINI</t>
  </si>
  <si>
    <t>SUSO</t>
  </si>
  <si>
    <t>ZIELINSKI</t>
  </si>
  <si>
    <t>DZEMAILI</t>
  </si>
  <si>
    <t>BASELLI</t>
  </si>
  <si>
    <t>KURTIC</t>
  </si>
  <si>
    <t>PUCCIARELLI</t>
  </si>
  <si>
    <t>BERNARDESCHI</t>
  </si>
  <si>
    <t>FALCINELLI</t>
  </si>
  <si>
    <t>UNAJUNGLACAZO fc</t>
  </si>
  <si>
    <t>TEAM AS TURBO</t>
  </si>
  <si>
    <t>BERNI</t>
  </si>
  <si>
    <t>CARRIZO</t>
  </si>
  <si>
    <t>MANOLAS</t>
  </si>
  <si>
    <t>ANTONELLI</t>
  </si>
  <si>
    <t>CACCIATORE</t>
  </si>
  <si>
    <t>GOBBI</t>
  </si>
  <si>
    <t>BURDISSO</t>
  </si>
  <si>
    <t>MOLINARO</t>
  </si>
  <si>
    <t>GOLDANIGA</t>
  </si>
  <si>
    <t>BORJA VALERO</t>
  </si>
  <si>
    <t>CASTRO</t>
  </si>
  <si>
    <t>VECINO</t>
  </si>
  <si>
    <t>BROZOVIC</t>
  </si>
  <si>
    <t>LJAJIC</t>
  </si>
  <si>
    <t>Bayer 04 Pappiana</t>
  </si>
  <si>
    <t>Evribadi</t>
  </si>
  <si>
    <t>VIVIANO</t>
  </si>
  <si>
    <t>LAMANNA</t>
  </si>
  <si>
    <t>PELUSO</t>
  </si>
  <si>
    <t>GASTALDELLO</t>
  </si>
  <si>
    <t>CANNAVARO</t>
  </si>
  <si>
    <t>MAKSIMOVIC</t>
  </si>
  <si>
    <t>MUNOZ</t>
  </si>
  <si>
    <t>ZUKANOVIC</t>
  </si>
  <si>
    <t>MERTENS</t>
  </si>
  <si>
    <t>DIAMANTI</t>
  </si>
  <si>
    <t>BIGLIA</t>
  </si>
  <si>
    <t>BENASSI</t>
  </si>
  <si>
    <t>DE ROSSI</t>
  </si>
  <si>
    <t>PAVOLETTI</t>
  </si>
  <si>
    <t>KALINIC</t>
  </si>
  <si>
    <t>TRAJKOVSKI</t>
  </si>
  <si>
    <t>BABACAR</t>
  </si>
  <si>
    <t>SJ Pardus</t>
  </si>
  <si>
    <t>SPORTIELLO</t>
  </si>
  <si>
    <t>SILVESTRE</t>
  </si>
  <si>
    <t>DAINELLI</t>
  </si>
  <si>
    <t>TELLO</t>
  </si>
  <si>
    <t>KONDOGBIA</t>
  </si>
  <si>
    <t>DJORDJEVIC</t>
  </si>
  <si>
    <t>INGLESE</t>
  </si>
  <si>
    <t>MATRI</t>
  </si>
  <si>
    <t>Brigata Gurren</t>
  </si>
  <si>
    <t>MC.Town</t>
  </si>
  <si>
    <t>MARCHETTI</t>
  </si>
  <si>
    <t>EDENILSON</t>
  </si>
  <si>
    <t>MARIO RUI</t>
  </si>
  <si>
    <t>MAIETTA</t>
  </si>
  <si>
    <t>FLORENZI</t>
  </si>
  <si>
    <t>BIRSA</t>
  </si>
  <si>
    <t>QUAGLIARELLA</t>
  </si>
  <si>
    <t>Drakeset</t>
  </si>
  <si>
    <t>MIRANTE</t>
  </si>
  <si>
    <t>SKORUPSKI</t>
  </si>
  <si>
    <t>ACERBI</t>
  </si>
  <si>
    <t>HETEMAJ</t>
  </si>
  <si>
    <t>KHEDIRA</t>
  </si>
  <si>
    <t>Nedved 11</t>
  </si>
  <si>
    <t>Cyrano IR</t>
  </si>
  <si>
    <t>KOULIBALY</t>
  </si>
  <si>
    <t>DANILO</t>
  </si>
  <si>
    <t>D'AMBROSIO</t>
  </si>
  <si>
    <t>CHIRICHES</t>
  </si>
  <si>
    <t>TOLOI</t>
  </si>
  <si>
    <t>DUNCAN</t>
  </si>
  <si>
    <t>RIGONI</t>
  </si>
  <si>
    <t>HILJEMARK</t>
  </si>
  <si>
    <t>Mojito Football Club</t>
  </si>
  <si>
    <t>BERISHA</t>
  </si>
  <si>
    <t>TONELLI</t>
  </si>
  <si>
    <t>PALETTA</t>
  </si>
  <si>
    <t>RADU</t>
  </si>
  <si>
    <t>COSTA</t>
  </si>
  <si>
    <t>JORGINHO</t>
  </si>
  <si>
    <t>TAIDER</t>
  </si>
  <si>
    <t>BUCHEL</t>
  </si>
  <si>
    <t>DESTRO</t>
  </si>
  <si>
    <t>A.C. Denti</t>
  </si>
  <si>
    <t>FELIPE</t>
  </si>
  <si>
    <t>MARCHISIO</t>
  </si>
  <si>
    <t>BADELJ</t>
  </si>
  <si>
    <t>MEGGIORINI</t>
  </si>
  <si>
    <t>CONSIGLI</t>
  </si>
  <si>
    <t>ANSALDI</t>
  </si>
  <si>
    <t>PALACIO</t>
  </si>
  <si>
    <t>C.S. Riposa</t>
  </si>
  <si>
    <t>Tette Biscottate</t>
  </si>
  <si>
    <t>PASQUAL</t>
  </si>
  <si>
    <t>RINCON</t>
  </si>
  <si>
    <t>Flybeard</t>
  </si>
  <si>
    <t>MASINA</t>
  </si>
  <si>
    <t>CONTI</t>
  </si>
  <si>
    <t>MEDEL</t>
  </si>
  <si>
    <t>PELLEGRINI</t>
  </si>
  <si>
    <t>THEREAU</t>
  </si>
  <si>
    <t>SC APPLAUSO</t>
  </si>
  <si>
    <t>Ibradiposi</t>
  </si>
  <si>
    <t>scarsenal</t>
  </si>
  <si>
    <t>SOLOPISA1909</t>
  </si>
  <si>
    <t>CROCE</t>
  </si>
  <si>
    <t>Real Chupito</t>
  </si>
  <si>
    <t>MaBraviiissimi FC</t>
  </si>
  <si>
    <t>ROSI</t>
  </si>
  <si>
    <t>Badbees FC</t>
  </si>
  <si>
    <t>CATALDI</t>
  </si>
  <si>
    <t>INTERFOGAT</t>
  </si>
  <si>
    <t>UGF Pisa</t>
  </si>
  <si>
    <t>DEFREL</t>
  </si>
  <si>
    <t xml:space="preserve">Giugno </t>
  </si>
  <si>
    <t>Settembre</t>
  </si>
  <si>
    <t>Rimanente</t>
  </si>
  <si>
    <t>Nuovi</t>
  </si>
  <si>
    <t>Totali</t>
  </si>
  <si>
    <t>Conferme</t>
  </si>
  <si>
    <t>Crediti Rimasti</t>
  </si>
  <si>
    <t>SERIE B</t>
  </si>
  <si>
    <t>SERIE A</t>
  </si>
  <si>
    <t>LEGA PRO</t>
  </si>
  <si>
    <t>SERIE D</t>
  </si>
  <si>
    <t>Da</t>
  </si>
  <si>
    <t>Giocatore</t>
  </si>
  <si>
    <t>1 giro giu</t>
  </si>
  <si>
    <t>2 giro giu</t>
  </si>
  <si>
    <t>3 giro giu</t>
  </si>
  <si>
    <t>1 giro set</t>
  </si>
  <si>
    <t>2 giro set</t>
  </si>
  <si>
    <t>Crediti Residui</t>
  </si>
  <si>
    <t>GuameseDOC (-6)</t>
  </si>
  <si>
    <t>GuameseDOC</t>
  </si>
  <si>
    <t>Transporters United 1462</t>
  </si>
  <si>
    <t>Cska Scina</t>
  </si>
  <si>
    <t>AC Numb3rs</t>
  </si>
  <si>
    <t>Lucense Football Club</t>
  </si>
  <si>
    <t>As Tronzi</t>
  </si>
  <si>
    <t>POMINI</t>
  </si>
  <si>
    <t>G. RODRIGUEZ</t>
  </si>
  <si>
    <t>BRUNO ALVES</t>
  </si>
  <si>
    <t>SKRINIAR</t>
  </si>
  <si>
    <t>REGINI</t>
  </si>
  <si>
    <t>OIKONOMU</t>
  </si>
  <si>
    <t>STOIAN</t>
  </si>
  <si>
    <t>PJANIC</t>
  </si>
  <si>
    <t>HAMSIK</t>
  </si>
  <si>
    <t>RIGONI L.</t>
  </si>
  <si>
    <t>JANTKO</t>
  </si>
  <si>
    <t>BENALI</t>
  </si>
  <si>
    <t>VELOSO</t>
  </si>
  <si>
    <t>MILIK</t>
  </si>
  <si>
    <t>DELOUFEU</t>
  </si>
  <si>
    <t>PETAGNA</t>
  </si>
  <si>
    <t>ISLA</t>
  </si>
  <si>
    <t>DI MARCO</t>
  </si>
  <si>
    <t>GAZZOLA</t>
  </si>
  <si>
    <t>PERISIC</t>
  </si>
  <si>
    <t>CUADRADO</t>
  </si>
  <si>
    <t>JOAO PEDRO</t>
  </si>
  <si>
    <t>GRENIER</t>
  </si>
  <si>
    <t>SCHICK</t>
  </si>
  <si>
    <t>DZEKO</t>
  </si>
  <si>
    <t>LAPADULA</t>
  </si>
  <si>
    <t>PETKOVIC</t>
  </si>
  <si>
    <t>GABIGOL</t>
  </si>
  <si>
    <t>GOLLINI</t>
  </si>
  <si>
    <t>FAZIO</t>
  </si>
  <si>
    <t>ZAMPANO</t>
  </si>
  <si>
    <t>LIROLA</t>
  </si>
  <si>
    <t>EMERSON</t>
  </si>
  <si>
    <t>BERETZKINSKI</t>
  </si>
  <si>
    <t>MILINKOVIC</t>
  </si>
  <si>
    <t>POLITANO</t>
  </si>
  <si>
    <t>DI GENNARO</t>
  </si>
  <si>
    <t>PRAET</t>
  </si>
  <si>
    <t>TORREIRA</t>
  </si>
  <si>
    <t>ICARDI</t>
  </si>
  <si>
    <t>BELOTTI</t>
  </si>
  <si>
    <t>OCAMPOS</t>
  </si>
  <si>
    <t>FARIAS</t>
  </si>
  <si>
    <t>KEITA</t>
  </si>
  <si>
    <t>IBARBO</t>
  </si>
  <si>
    <t>PUGGIONI</t>
  </si>
  <si>
    <t>DE VRJI</t>
  </si>
  <si>
    <t>DANI ALVES</t>
  </si>
  <si>
    <t>CALDARA</t>
  </si>
  <si>
    <t>GAMBERINI</t>
  </si>
  <si>
    <t>CANDREVA</t>
  </si>
  <si>
    <t>KESSIE</t>
  </si>
  <si>
    <t>EL KADDOURI</t>
  </si>
  <si>
    <t>TAARABT</t>
  </si>
  <si>
    <t>BACCA</t>
  </si>
  <si>
    <t>MANDZUKIC</t>
  </si>
  <si>
    <t>GILARDINO</t>
  </si>
  <si>
    <t>ZAPATA</t>
  </si>
  <si>
    <t>SAU</t>
  </si>
  <si>
    <t>BUFFON</t>
  </si>
  <si>
    <t>CORDAZ</t>
  </si>
  <si>
    <t>LICHSTEINER</t>
  </si>
  <si>
    <t>BELLUSCI</t>
  </si>
  <si>
    <t>MILIC</t>
  </si>
  <si>
    <t>M. OLIVERA</t>
  </si>
  <si>
    <t>PEROTTI</t>
  </si>
  <si>
    <t>KREJCI</t>
  </si>
  <si>
    <t>DE PAUL</t>
  </si>
  <si>
    <t>LINETTY</t>
  </si>
  <si>
    <t>SPINAZZOLA</t>
  </si>
  <si>
    <t>IMMOBILE</t>
  </si>
  <si>
    <t>PALOSCHI</t>
  </si>
  <si>
    <t>NESTOROVSKI</t>
  </si>
  <si>
    <t>PELLISSIER</t>
  </si>
  <si>
    <t>HANDANOVIC</t>
  </si>
  <si>
    <t>FERRARI</t>
  </si>
  <si>
    <t>IAGO FALQUE</t>
  </si>
  <si>
    <t>JOAO MARIO</t>
  </si>
  <si>
    <t>LAZOVIC</t>
  </si>
  <si>
    <t>BERARDI</t>
  </si>
  <si>
    <t>SIMEONE</t>
  </si>
  <si>
    <t>RAGUSA</t>
  </si>
  <si>
    <t>BAHEBECK</t>
  </si>
  <si>
    <t>DONNARUMMA</t>
  </si>
  <si>
    <t>STORARI</t>
  </si>
  <si>
    <t>PLIZZARI</t>
  </si>
  <si>
    <t>BARRECA</t>
  </si>
  <si>
    <t>ROMAGNOLI</t>
  </si>
  <si>
    <t>RISPOLI</t>
  </si>
  <si>
    <t>SAPONARA</t>
  </si>
  <si>
    <t>GOMEZ</t>
  </si>
  <si>
    <t>FELIPE ANDERSON</t>
  </si>
  <si>
    <t>NAINGGOLAN</t>
  </si>
  <si>
    <t>PASALIC</t>
  </si>
  <si>
    <t>VERDI</t>
  </si>
  <si>
    <t>FOFANA</t>
  </si>
  <si>
    <t>MURIEL</t>
  </si>
  <si>
    <t>CHIESA</t>
  </si>
  <si>
    <t>EDER</t>
  </si>
  <si>
    <t>EL SHAARAWY</t>
  </si>
  <si>
    <t>SZSZESNY</t>
  </si>
  <si>
    <t>ALLISON</t>
  </si>
  <si>
    <t>MASIELLO</t>
  </si>
  <si>
    <t>CHIELLINI</t>
  </si>
  <si>
    <t>BRUNO PERES</t>
  </si>
  <si>
    <t>GAGLIARDINI</t>
  </si>
  <si>
    <t>FREULER</t>
  </si>
  <si>
    <t>CAPRARI</t>
  </si>
  <si>
    <t>D'ALESSANDRO</t>
  </si>
  <si>
    <t>LUIS ALBERTO</t>
  </si>
  <si>
    <t>SZCZESNY</t>
  </si>
  <si>
    <t>BONUCCI</t>
  </si>
  <si>
    <t>ITURBE</t>
  </si>
  <si>
    <t>JUAN JESUS</t>
  </si>
  <si>
    <t>AQUILANI</t>
  </si>
  <si>
    <t>REINA</t>
  </si>
  <si>
    <t>RAFAEL</t>
  </si>
  <si>
    <t>VERMAELEN</t>
  </si>
  <si>
    <t>G. GOMEZ</t>
  </si>
  <si>
    <t>WALLACE</t>
  </si>
  <si>
    <t>PADELLI</t>
  </si>
  <si>
    <t>HART</t>
  </si>
  <si>
    <t>STRINIC</t>
  </si>
  <si>
    <t>BEREZYSKI</t>
  </si>
  <si>
    <t>BRUNO FERNANDES</t>
  </si>
  <si>
    <t>HIGUAIN</t>
  </si>
  <si>
    <t>PJACA</t>
  </si>
  <si>
    <t>MCHEDLIDZE</t>
  </si>
  <si>
    <t>DRAGOWSKI</t>
  </si>
  <si>
    <t>MURRU</t>
  </si>
  <si>
    <t>SALAMON</t>
  </si>
  <si>
    <t>BANEGA</t>
  </si>
  <si>
    <t>R. ALVAREZ</t>
  </si>
  <si>
    <t>LOCATELLI</t>
  </si>
  <si>
    <t>OBI</t>
  </si>
  <si>
    <t>SAMIR</t>
  </si>
  <si>
    <t>MILINKOVIC SAVIC</t>
  </si>
  <si>
    <t>DEOLOUFEU</t>
  </si>
  <si>
    <t>AUDERO</t>
  </si>
  <si>
    <t>M.OLIVERA</t>
  </si>
  <si>
    <t>CALABRIA</t>
  </si>
  <si>
    <t>ASAMOAH</t>
  </si>
  <si>
    <t>PALLADINO</t>
  </si>
  <si>
    <t>STRAKOSHA</t>
  </si>
  <si>
    <t>BENATIA</t>
  </si>
  <si>
    <t>EMERSON PALMIERI</t>
  </si>
  <si>
    <t>A. GOMEZ</t>
  </si>
  <si>
    <t>TARAABT</t>
  </si>
  <si>
    <t>VERRE</t>
  </si>
  <si>
    <t>VALDIFIORI</t>
  </si>
  <si>
    <t>DYBALA</t>
  </si>
  <si>
    <t>SILVA</t>
  </si>
  <si>
    <t>POSAVEC</t>
  </si>
  <si>
    <t>ALVAREZ</t>
  </si>
  <si>
    <t>MELCHIORRI</t>
  </si>
  <si>
    <t>DROGOWSKI</t>
  </si>
  <si>
    <t>MARTELLA</t>
  </si>
  <si>
    <t>DI FRANCESCO</t>
  </si>
  <si>
    <t>DRAME</t>
  </si>
  <si>
    <t>ALEESAMI</t>
  </si>
  <si>
    <t>NTCHAM</t>
  </si>
  <si>
    <t>PEGOLO</t>
  </si>
  <si>
    <t>HALFREDSSON</t>
  </si>
  <si>
    <t>KRAFTH</t>
  </si>
  <si>
    <t>PADOIN</t>
  </si>
  <si>
    <t>JOSE SOSA</t>
  </si>
  <si>
    <t>BUDIMIR</t>
  </si>
  <si>
    <t>PERIN</t>
  </si>
  <si>
    <t>ALEXSANDRO</t>
  </si>
  <si>
    <t>RODRIGUEZ G.</t>
  </si>
  <si>
    <t>DIMARCO</t>
  </si>
  <si>
    <t>CEPPITELLI</t>
  </si>
  <si>
    <t>MAZZITELLI</t>
  </si>
  <si>
    <t>BOVO</t>
  </si>
  <si>
    <t>DE SCIGLIO</t>
  </si>
  <si>
    <t>VIVIANI</t>
  </si>
  <si>
    <t>CECCHERINI</t>
  </si>
  <si>
    <t>VESELJ</t>
  </si>
  <si>
    <t>NINKOVIC</t>
  </si>
  <si>
    <t>CARLOS SANCHEZ</t>
  </si>
  <si>
    <t>RICCI</t>
  </si>
  <si>
    <t>MCHELIDZE</t>
  </si>
  <si>
    <t>DA COSTA</t>
  </si>
  <si>
    <t>BASTOS</t>
  </si>
  <si>
    <t>ANDELKOVIC</t>
  </si>
  <si>
    <t>CRISTANTE</t>
  </si>
  <si>
    <t>RADOVANOVIC</t>
  </si>
  <si>
    <t>CERRI</t>
  </si>
  <si>
    <t>DE VRIJ</t>
  </si>
  <si>
    <t>LAZIO</t>
  </si>
  <si>
    <t>BOLOGNA</t>
  </si>
  <si>
    <t>GENOA</t>
  </si>
  <si>
    <t>NAPOLI</t>
  </si>
  <si>
    <t>JUVENTUS</t>
  </si>
  <si>
    <t>ATALANTA</t>
  </si>
  <si>
    <t>ROMA</t>
  </si>
  <si>
    <t>PALERMO</t>
  </si>
  <si>
    <t>INTER</t>
  </si>
  <si>
    <t>CHIEVO</t>
  </si>
  <si>
    <t>FIORENTINA</t>
  </si>
  <si>
    <t>PESCARA</t>
  </si>
  <si>
    <t>TORINO</t>
  </si>
  <si>
    <t>MILAN</t>
  </si>
  <si>
    <t>SAMPDORIA</t>
  </si>
  <si>
    <t>EMPOLI</t>
  </si>
  <si>
    <t>CAGLIARI</t>
  </si>
  <si>
    <t>CROTONE</t>
  </si>
  <si>
    <t>UDINESE</t>
  </si>
  <si>
    <t>SASSUOLO</t>
  </si>
  <si>
    <t>FIORETINA</t>
  </si>
  <si>
    <t>P-D-C-A</t>
  </si>
  <si>
    <t>HOEDT</t>
  </si>
  <si>
    <t>TRAJKOWSKI</t>
  </si>
  <si>
    <t>ACOSTY</t>
  </si>
  <si>
    <t>MILINKOVIC-SAVIC</t>
  </si>
  <si>
    <t>BOYE</t>
  </si>
  <si>
    <t>BIRAGHI</t>
  </si>
  <si>
    <t>ADJAPONG</t>
  </si>
  <si>
    <t>JANKTO</t>
  </si>
  <si>
    <t>DEOLOFEU</t>
  </si>
  <si>
    <t>BEREZINSKY</t>
  </si>
  <si>
    <t>GNOUKORI</t>
  </si>
  <si>
    <t>MONTREAL</t>
  </si>
  <si>
    <t>P-C-A</t>
  </si>
  <si>
    <t>P-D-C</t>
  </si>
  <si>
    <t>P-D-A</t>
  </si>
  <si>
    <t>P-D</t>
  </si>
  <si>
    <t>P-A</t>
  </si>
  <si>
    <t>ZIELINKSI</t>
  </si>
  <si>
    <t>D-A</t>
  </si>
  <si>
    <t>LJAJC</t>
  </si>
  <si>
    <t>F. ANDERSON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</si>
</sst>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b/>
      <sz val="11"/>
      <name val="Calibri"/>
      <family val="2"/>
    </font>
    <font>
      <u/>
      <sz val="11"/>
      <color theme="11"/>
      <name val="Calibri"/>
      <family val="2"/>
    </font>
    <font>
      <u/>
      <sz val="11"/>
      <color theme="10"/>
      <name val="Calibri"/>
      <family val="2"/>
    </font>
    <font>
      <sz val="11"/>
      <name val="Calibri"/>
      <family val="2"/>
    </font>
    <font>
      <b/>
      <sz val="16"/>
      <name val="Calibri"/>
      <family val="2"/>
    </font>
    <font>
      <sz val="10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mediumGray">
        <fgColor rgb="FFD3D3D3"/>
      </patternFill>
    </fill>
    <fill>
      <patternFill patternType="lightGray">
        <fgColor rgb="FFD3D3D3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98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4">
    <xf numFmtId="0" fontId="0" fillId="0" borderId="0" xfId="0" applyNumberFormat="1" applyFont="1"/>
    <xf numFmtId="0" fontId="0" fillId="0" borderId="0" xfId="0" applyNumberFormat="1" applyFont="1" applyAlignment="1">
      <alignment horizontal="right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1" fillId="4" borderId="0" xfId="0" applyNumberFormat="1" applyFont="1" applyFill="1" applyBorder="1" applyAlignment="1">
      <alignment horizontal="right"/>
    </xf>
    <xf numFmtId="2" fontId="0" fillId="3" borderId="1" xfId="0" applyNumberFormat="1" applyFont="1" applyFill="1" applyBorder="1" applyAlignment="1">
      <alignment horizontal="right"/>
    </xf>
    <xf numFmtId="0" fontId="1" fillId="4" borderId="2" xfId="0" applyNumberFormat="1" applyFont="1" applyFill="1" applyBorder="1" applyAlignment="1"/>
    <xf numFmtId="0" fontId="0" fillId="5" borderId="0" xfId="0" applyNumberFormat="1" applyFont="1" applyFill="1"/>
    <xf numFmtId="0" fontId="0" fillId="0" borderId="3" xfId="0" applyNumberFormat="1" applyFont="1" applyBorder="1" applyAlignment="1"/>
    <xf numFmtId="0" fontId="0" fillId="0" borderId="0" xfId="0" applyNumberFormat="1" applyFont="1" applyBorder="1" applyAlignment="1"/>
    <xf numFmtId="0" fontId="0" fillId="6" borderId="3" xfId="0" applyNumberFormat="1" applyFont="1" applyFill="1" applyBorder="1"/>
    <xf numFmtId="0" fontId="0" fillId="0" borderId="0" xfId="0" applyNumberFormat="1" applyFont="1" applyFill="1"/>
    <xf numFmtId="0" fontId="4" fillId="0" borderId="0" xfId="0" applyNumberFormat="1" applyFont="1"/>
    <xf numFmtId="0" fontId="0" fillId="7" borderId="0" xfId="0" applyNumberFormat="1" applyFont="1" applyFill="1"/>
    <xf numFmtId="0" fontId="0" fillId="8" borderId="0" xfId="0" applyNumberFormat="1" applyFont="1" applyFill="1"/>
    <xf numFmtId="0" fontId="0" fillId="0" borderId="0" xfId="0" applyNumberFormat="1" applyFont="1" applyFill="1" applyAlignment="1">
      <alignment horizontal="right"/>
    </xf>
    <xf numFmtId="0" fontId="0" fillId="10" borderId="0" xfId="0" applyNumberFormat="1" applyFont="1" applyFill="1"/>
    <xf numFmtId="0" fontId="0" fillId="9" borderId="0" xfId="0" applyNumberFormat="1" applyFont="1" applyFill="1"/>
    <xf numFmtId="0" fontId="0" fillId="0" borderId="3" xfId="0" applyNumberFormat="1" applyFont="1" applyFill="1" applyBorder="1" applyAlignment="1"/>
    <xf numFmtId="0" fontId="6" fillId="0" borderId="0" xfId="0" applyFont="1" applyFill="1" applyBorder="1"/>
    <xf numFmtId="0" fontId="0" fillId="0" borderId="0" xfId="0" applyNumberFormat="1" applyFont="1" applyFill="1" applyBorder="1"/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/>
    <xf numFmtId="0" fontId="0" fillId="5" borderId="3" xfId="0" applyNumberFormat="1" applyFont="1" applyFill="1" applyBorder="1" applyAlignment="1"/>
    <xf numFmtId="0" fontId="0" fillId="5" borderId="0" xfId="0" applyNumberFormat="1" applyFont="1" applyFill="1" applyAlignment="1">
      <alignment horizontal="right"/>
    </xf>
    <xf numFmtId="0" fontId="0" fillId="7" borderId="0" xfId="0" applyNumberFormat="1" applyFont="1" applyFill="1" applyAlignment="1">
      <alignment horizontal="right"/>
    </xf>
    <xf numFmtId="0" fontId="0" fillId="7" borderId="3" xfId="0" applyNumberFormat="1" applyFont="1" applyFill="1" applyBorder="1" applyAlignment="1"/>
    <xf numFmtId="0" fontId="0" fillId="11" borderId="0" xfId="0" applyNumberFormat="1" applyFont="1" applyFill="1"/>
    <xf numFmtId="0" fontId="0" fillId="11" borderId="0" xfId="0" applyNumberFormat="1" applyFont="1" applyFill="1" applyAlignment="1">
      <alignment horizontal="right"/>
    </xf>
    <xf numFmtId="0" fontId="0" fillId="8" borderId="3" xfId="0" applyNumberFormat="1" applyFont="1" applyFill="1" applyBorder="1" applyAlignment="1"/>
    <xf numFmtId="0" fontId="0" fillId="8" borderId="0" xfId="0" applyNumberFormat="1" applyFont="1" applyFill="1" applyAlignment="1">
      <alignment horizontal="right"/>
    </xf>
    <xf numFmtId="0" fontId="1" fillId="2" borderId="1" xfId="0" applyNumberFormat="1" applyFont="1" applyFill="1" applyBorder="1" applyAlignment="1">
      <alignment horizontal="center"/>
    </xf>
    <xf numFmtId="0" fontId="5" fillId="0" borderId="0" xfId="0" applyNumberFormat="1" applyFont="1" applyAlignment="1">
      <alignment horizontal="center"/>
    </xf>
    <xf numFmtId="0" fontId="1" fillId="2" borderId="0" xfId="0" applyNumberFormat="1" applyFont="1" applyFill="1" applyBorder="1" applyAlignment="1">
      <alignment horizontal="center" wrapText="1"/>
    </xf>
  </cellXfs>
  <cellStyles count="698"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visitato" xfId="1" builtinId="9" hidden="1"/>
    <cellStyle name="Collegamento visitato" xfId="2" builtinId="9" hidden="1"/>
    <cellStyle name="Collegamento visitato" xfId="3" builtinId="9" hidden="1"/>
    <cellStyle name="Collegamento visitato" xfId="4" builtinId="9" hidden="1"/>
    <cellStyle name="Collegamento visitato" xfId="5" builtinId="9" hidden="1"/>
    <cellStyle name="Collegamento visitato" xfId="6" builtinId="9" hidden="1"/>
    <cellStyle name="Collegamento visitato" xfId="7" builtinId="9" hidden="1"/>
    <cellStyle name="Collegamento visitato" xfId="8" builtinId="9" hidden="1"/>
    <cellStyle name="Collegamento visitato" xfId="9" builtinId="9" hidden="1"/>
    <cellStyle name="Collegamento visitato" xfId="10" builtinId="9" hidden="1"/>
    <cellStyle name="Collegamento visitato" xfId="11" builtinId="9" hidden="1"/>
    <cellStyle name="Collegamento visitato" xfId="12" builtinId="9" hidden="1"/>
    <cellStyle name="Collegamento visitato" xfId="13" builtinId="9" hidden="1"/>
    <cellStyle name="Collegamento visitato" xfId="14" builtinId="9" hidden="1"/>
    <cellStyle name="Collegamento visitato" xfId="15" builtinId="9" hidden="1"/>
    <cellStyle name="Collegamento visitato" xfId="16" builtinId="9" hidden="1"/>
    <cellStyle name="Collegamento visitato" xfId="17" builtinId="9" hidden="1"/>
    <cellStyle name="Collegamento visitato" xfId="18" builtinId="9" hidden="1"/>
    <cellStyle name="Collegamento visitato" xfId="19" builtinId="9" hidden="1"/>
    <cellStyle name="Collegamento visitato" xfId="20" builtinId="9" hidden="1"/>
    <cellStyle name="Collegamento visitato" xfId="21" builtinId="9" hidden="1"/>
    <cellStyle name="Collegamento visitato" xfId="22" builtinId="9" hidden="1"/>
    <cellStyle name="Collegamento visitato" xfId="23" builtinId="9" hidden="1"/>
    <cellStyle name="Collegamento visitato" xfId="24" builtinId="9" hidden="1"/>
    <cellStyle name="Collegamento visitato" xfId="25" builtinId="9" hidden="1"/>
    <cellStyle name="Collegamento visitato" xfId="26" builtinId="9" hidden="1"/>
    <cellStyle name="Collegamento visitato" xfId="27" builtinId="9" hidden="1"/>
    <cellStyle name="Collegamento visitato" xfId="28" builtinId="9" hidden="1"/>
    <cellStyle name="Collegamento visitato" xfId="29" builtinId="9" hidden="1"/>
    <cellStyle name="Collegamento visitato" xfId="30" builtinId="9" hidden="1"/>
    <cellStyle name="Collegamento visitato" xfId="31" builtinId="9" hidden="1"/>
    <cellStyle name="Collegamento visitato" xfId="32" builtinId="9" hidden="1"/>
    <cellStyle name="Collegamento visitato" xfId="33" builtinId="9" hidden="1"/>
    <cellStyle name="Collegamento visitato" xfId="34" builtinId="9" hidden="1"/>
    <cellStyle name="Collegamento visitato" xfId="35" builtinId="9" hidden="1"/>
    <cellStyle name="Collegamento visitato" xfId="36" builtinId="9" hidden="1"/>
    <cellStyle name="Collegamento visitato" xfId="37" builtinId="9" hidden="1"/>
    <cellStyle name="Collegamento visitato" xfId="38" builtinId="9" hidden="1"/>
    <cellStyle name="Collegamento visitato" xfId="39" builtinId="9" hidden="1"/>
    <cellStyle name="Collegamento visitato" xfId="40" builtinId="9" hidden="1"/>
    <cellStyle name="Collegamento visitato" xfId="41" builtinId="9" hidden="1"/>
    <cellStyle name="Collegamento visitato" xfId="42" builtinId="9" hidden="1"/>
    <cellStyle name="Collegamento visitato" xfId="43" builtinId="9" hidden="1"/>
    <cellStyle name="Collegamento visitato" xfId="44" builtinId="9" hidden="1"/>
    <cellStyle name="Collegamento visitato" xfId="45" builtinId="9" hidden="1"/>
    <cellStyle name="Collegamento visitato" xfId="46" builtinId="9" hidden="1"/>
    <cellStyle name="Collegamento visitato" xfId="47" builtinId="9" hidden="1"/>
    <cellStyle name="Collegamento visitato" xfId="48" builtinId="9" hidden="1"/>
    <cellStyle name="Collegamento visitato" xfId="49" builtinId="9" hidden="1"/>
    <cellStyle name="Collegamento visitato" xfId="50" builtinId="9" hidden="1"/>
    <cellStyle name="Collegamento visitato" xfId="51" builtinId="9" hidden="1"/>
    <cellStyle name="Collegamento visitato" xfId="52" builtinId="9" hidden="1"/>
    <cellStyle name="Collegamento visitato" xfId="53" builtinId="9" hidden="1"/>
    <cellStyle name="Collegamento visitato" xfId="54" builtinId="9" hidden="1"/>
    <cellStyle name="Collegamento visitato" xfId="55" builtinId="9" hidden="1"/>
    <cellStyle name="Collegamento visitato" xfId="56" builtinId="9" hidden="1"/>
    <cellStyle name="Collegamento visitato" xfId="57" builtinId="9" hidden="1"/>
    <cellStyle name="Collegamento visitato" xfId="58" builtinId="9" hidden="1"/>
    <cellStyle name="Collegamento visitato" xfId="59" builtinId="9" hidden="1"/>
    <cellStyle name="Collegamento visitato" xfId="60" builtinId="9" hidden="1"/>
    <cellStyle name="Collegamento visitato" xfId="61" builtinId="9" hidden="1"/>
    <cellStyle name="Collegamento visitato" xfId="62" builtinId="9" hidden="1"/>
    <cellStyle name="Collegamento visitato" xfId="63" builtinId="9" hidden="1"/>
    <cellStyle name="Collegamento visitato" xfId="64" builtinId="9" hidden="1"/>
    <cellStyle name="Collegamento visitato" xfId="65" builtinId="9" hidden="1"/>
    <cellStyle name="Collegamento visitato" xfId="66" builtinId="9" hidden="1"/>
    <cellStyle name="Collegamento visitato" xfId="67" builtinId="9" hidden="1"/>
    <cellStyle name="Collegamento visitato" xfId="68" builtinId="9" hidden="1"/>
    <cellStyle name="Collegamento visitato" xfId="69" builtinId="9" hidden="1"/>
    <cellStyle name="Collegamento visitato" xfId="70" builtinId="9" hidden="1"/>
    <cellStyle name="Collegamento visitato" xfId="71" builtinId="9" hidden="1"/>
    <cellStyle name="Collegamento visitato" xfId="72" builtinId="9" hidden="1"/>
    <cellStyle name="Collegamento visitato" xfId="73" builtinId="9" hidden="1"/>
    <cellStyle name="Collegamento visitato" xfId="74" builtinId="9" hidden="1"/>
    <cellStyle name="Collegamento visitato" xfId="75" builtinId="9" hidden="1"/>
    <cellStyle name="Collegamento visitato" xfId="76" builtinId="9" hidden="1"/>
    <cellStyle name="Collegamento visitato" xfId="77" builtinId="9" hidden="1"/>
    <cellStyle name="Collegamento visitato" xfId="78" builtinId="9" hidden="1"/>
    <cellStyle name="Collegamento visitato" xfId="79" builtinId="9" hidden="1"/>
    <cellStyle name="Collegamento visitato" xfId="80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tabSelected="1" topLeftCell="A61" workbookViewId="0">
      <selection activeCell="G13" sqref="G13"/>
    </sheetView>
  </sheetViews>
  <sheetFormatPr baseColWidth="10" defaultColWidth="8.83203125" defaultRowHeight="14" x14ac:dyDescent="0"/>
  <cols>
    <col min="1" max="1" width="14.83203125" customWidth="1"/>
    <col min="2" max="2" width="3" customWidth="1"/>
    <col min="3" max="3" width="14.83203125" customWidth="1"/>
    <col min="4" max="4" width="3" customWidth="1"/>
    <col min="5" max="5" width="14.83203125" bestFit="1" customWidth="1"/>
    <col min="6" max="6" width="4.1640625" bestFit="1" customWidth="1"/>
    <col min="7" max="7" width="14.5" customWidth="1"/>
    <col min="8" max="8" width="3" bestFit="1" customWidth="1"/>
  </cols>
  <sheetData>
    <row r="1" spans="1:13" ht="20">
      <c r="A1" s="32" t="s">
        <v>185</v>
      </c>
      <c r="B1" s="32"/>
      <c r="C1" s="32"/>
      <c r="D1" s="32"/>
      <c r="E1" s="32"/>
      <c r="F1" s="32"/>
      <c r="G1" s="32"/>
      <c r="H1" s="32"/>
      <c r="L1" s="7"/>
      <c r="M1" t="s">
        <v>190</v>
      </c>
    </row>
    <row r="2" spans="1:13">
      <c r="A2" s="31" t="s">
        <v>155</v>
      </c>
      <c r="B2" s="31" t="s">
        <v>155</v>
      </c>
      <c r="C2" s="31" t="s">
        <v>155</v>
      </c>
      <c r="D2" s="31" t="s">
        <v>155</v>
      </c>
      <c r="E2" s="10" t="s">
        <v>183</v>
      </c>
      <c r="F2" s="10">
        <f>'Serie A'!E31</f>
        <v>503</v>
      </c>
      <c r="G2" s="10" t="s">
        <v>179</v>
      </c>
      <c r="H2" s="10"/>
      <c r="L2" s="13"/>
      <c r="M2" t="s">
        <v>191</v>
      </c>
    </row>
    <row r="3" spans="1:13">
      <c r="A3" s="23" t="s">
        <v>66</v>
      </c>
      <c r="B3" s="23">
        <v>13</v>
      </c>
      <c r="C3" s="18"/>
      <c r="D3" s="18"/>
      <c r="E3" s="18"/>
      <c r="F3" s="18"/>
      <c r="G3" s="18" t="s">
        <v>427</v>
      </c>
      <c r="H3" s="8"/>
      <c r="L3" s="14"/>
      <c r="M3" t="s">
        <v>192</v>
      </c>
    </row>
    <row r="4" spans="1:13">
      <c r="A4" s="9"/>
      <c r="B4" s="9"/>
      <c r="C4" s="9"/>
      <c r="D4" s="9"/>
      <c r="E4" s="9"/>
      <c r="F4" s="9"/>
      <c r="L4" s="16"/>
      <c r="M4" t="s">
        <v>193</v>
      </c>
    </row>
    <row r="5" spans="1:13">
      <c r="A5" s="31" t="s">
        <v>127</v>
      </c>
      <c r="B5" s="31" t="s">
        <v>127</v>
      </c>
      <c r="C5" s="31" t="s">
        <v>127</v>
      </c>
      <c r="D5" s="31" t="s">
        <v>127</v>
      </c>
      <c r="E5" s="10" t="s">
        <v>183</v>
      </c>
      <c r="F5" s="10">
        <f>'Serie A'!L31</f>
        <v>499</v>
      </c>
      <c r="G5" s="10" t="s">
        <v>179</v>
      </c>
      <c r="H5" s="10"/>
      <c r="L5" s="17"/>
      <c r="M5" t="s">
        <v>194</v>
      </c>
    </row>
    <row r="6" spans="1:13">
      <c r="A6" s="23" t="s">
        <v>42</v>
      </c>
      <c r="B6" s="23">
        <v>1</v>
      </c>
      <c r="C6" s="18"/>
      <c r="D6" s="18"/>
      <c r="E6" s="18"/>
      <c r="F6" s="18"/>
      <c r="G6" s="18" t="s">
        <v>428</v>
      </c>
      <c r="H6" s="8"/>
    </row>
    <row r="7" spans="1:13">
      <c r="A7" s="9"/>
      <c r="B7" s="9"/>
      <c r="C7" s="9"/>
      <c r="D7" s="9"/>
      <c r="E7" s="9"/>
      <c r="F7" s="9"/>
    </row>
    <row r="8" spans="1:13">
      <c r="A8" s="31" t="s">
        <v>164</v>
      </c>
      <c r="B8" s="31" t="s">
        <v>164</v>
      </c>
      <c r="C8" s="31" t="s">
        <v>164</v>
      </c>
      <c r="D8" s="31" t="s">
        <v>164</v>
      </c>
      <c r="E8" s="10" t="s">
        <v>183</v>
      </c>
      <c r="F8" s="10">
        <f>'Serie A'!S31</f>
        <v>492</v>
      </c>
      <c r="G8" s="10" t="s">
        <v>179</v>
      </c>
      <c r="H8" s="10"/>
    </row>
    <row r="9" spans="1:13">
      <c r="A9" s="23" t="s">
        <v>160</v>
      </c>
      <c r="B9" s="23">
        <v>8</v>
      </c>
      <c r="C9" s="18"/>
      <c r="D9" s="18"/>
      <c r="E9" s="18"/>
      <c r="F9" s="18"/>
      <c r="G9" s="18" t="s">
        <v>426</v>
      </c>
      <c r="H9" s="8"/>
    </row>
    <row r="10" spans="1:13">
      <c r="A10" s="9"/>
      <c r="B10" s="9"/>
      <c r="C10" s="9"/>
      <c r="D10" s="9"/>
      <c r="E10" s="9"/>
      <c r="F10" s="9"/>
    </row>
    <row r="11" spans="1:13">
      <c r="A11" s="31" t="s">
        <v>112</v>
      </c>
      <c r="B11" s="31" t="s">
        <v>112</v>
      </c>
      <c r="C11" s="31" t="s">
        <v>112</v>
      </c>
      <c r="D11" s="31" t="s">
        <v>112</v>
      </c>
      <c r="E11" s="10" t="s">
        <v>183</v>
      </c>
      <c r="F11" s="10">
        <f>'Serie A'!Z31</f>
        <v>505</v>
      </c>
      <c r="G11" s="10" t="s">
        <v>179</v>
      </c>
      <c r="H11" s="10"/>
    </row>
    <row r="12" spans="1:13">
      <c r="A12" s="23" t="s">
        <v>272</v>
      </c>
      <c r="B12" s="23">
        <v>3</v>
      </c>
      <c r="C12" s="26" t="s">
        <v>104</v>
      </c>
      <c r="D12" s="26">
        <v>4</v>
      </c>
      <c r="E12" s="29" t="s">
        <v>274</v>
      </c>
      <c r="F12" s="29">
        <v>4</v>
      </c>
      <c r="G12" s="18"/>
      <c r="H12" s="8"/>
    </row>
    <row r="13" spans="1:13">
      <c r="A13" s="9"/>
      <c r="B13" s="9"/>
      <c r="C13" s="9"/>
      <c r="D13" s="9"/>
      <c r="E13" s="9"/>
      <c r="F13" s="9"/>
    </row>
    <row r="14" spans="1:13">
      <c r="A14" s="31" t="s">
        <v>158</v>
      </c>
      <c r="B14" s="31" t="s">
        <v>158</v>
      </c>
      <c r="C14" s="31" t="s">
        <v>158</v>
      </c>
      <c r="D14" s="31" t="s">
        <v>158</v>
      </c>
      <c r="E14" s="10" t="s">
        <v>183</v>
      </c>
      <c r="F14" s="10">
        <f>'Serie A'!AG31</f>
        <v>503</v>
      </c>
      <c r="G14" s="10" t="s">
        <v>179</v>
      </c>
      <c r="H14" s="10"/>
    </row>
    <row r="15" spans="1:13">
      <c r="A15" s="18"/>
      <c r="B15" s="18"/>
      <c r="C15" s="18"/>
      <c r="D15" s="18"/>
      <c r="E15" s="18"/>
      <c r="F15" s="18"/>
      <c r="G15" s="18" t="s">
        <v>413</v>
      </c>
      <c r="H15" s="8"/>
    </row>
    <row r="16" spans="1:13">
      <c r="A16" s="9"/>
      <c r="B16" s="9"/>
      <c r="C16" s="9"/>
      <c r="D16" s="9"/>
      <c r="E16" s="9"/>
      <c r="F16" s="9"/>
    </row>
    <row r="17" spans="1:8">
      <c r="A17" s="31" t="s">
        <v>84</v>
      </c>
      <c r="B17" s="31" t="s">
        <v>84</v>
      </c>
      <c r="C17" s="31" t="s">
        <v>84</v>
      </c>
      <c r="D17" s="31" t="s">
        <v>84</v>
      </c>
      <c r="E17" s="10" t="s">
        <v>183</v>
      </c>
      <c r="F17" s="10">
        <f>'Serie A'!AN31</f>
        <v>474</v>
      </c>
      <c r="G17" s="10" t="s">
        <v>179</v>
      </c>
      <c r="H17" s="10"/>
    </row>
    <row r="18" spans="1:8">
      <c r="A18" s="26" t="s">
        <v>310</v>
      </c>
      <c r="B18" s="26">
        <v>34</v>
      </c>
      <c r="C18" s="18"/>
      <c r="D18" s="18"/>
      <c r="E18" s="18"/>
      <c r="F18" s="18"/>
      <c r="G18" s="18" t="s">
        <v>427</v>
      </c>
      <c r="H18" s="8"/>
    </row>
    <row r="19" spans="1:8">
      <c r="A19" s="9"/>
      <c r="B19" s="9"/>
      <c r="C19" s="9"/>
      <c r="D19" s="9"/>
      <c r="E19" s="9"/>
      <c r="F19" s="9"/>
    </row>
    <row r="20" spans="1:8">
      <c r="A20" s="31" t="s">
        <v>83</v>
      </c>
      <c r="B20" s="31"/>
      <c r="C20" s="31"/>
      <c r="D20" s="31"/>
      <c r="E20" s="10" t="s">
        <v>183</v>
      </c>
      <c r="F20" s="10">
        <f>'Serie A'!AU31</f>
        <v>500</v>
      </c>
      <c r="G20" s="10" t="s">
        <v>179</v>
      </c>
      <c r="H20" s="10"/>
    </row>
    <row r="21" spans="1:8">
      <c r="A21" s="18"/>
      <c r="B21" s="18"/>
      <c r="C21" s="18"/>
      <c r="D21" s="18"/>
      <c r="E21" s="18"/>
      <c r="F21" s="18"/>
      <c r="G21" s="18" t="s">
        <v>413</v>
      </c>
      <c r="H21" s="8"/>
    </row>
    <row r="22" spans="1:8">
      <c r="A22" s="9"/>
      <c r="B22" s="9"/>
      <c r="C22" s="9"/>
      <c r="D22" s="9"/>
      <c r="E22" s="9"/>
      <c r="F22" s="9"/>
    </row>
    <row r="23" spans="1:8">
      <c r="A23" s="31" t="s">
        <v>174</v>
      </c>
      <c r="B23" s="31"/>
      <c r="C23" s="31"/>
      <c r="D23" s="31"/>
      <c r="E23" s="10" t="s">
        <v>183</v>
      </c>
      <c r="F23" s="10">
        <f>'Serie A'!BB31</f>
        <v>487</v>
      </c>
      <c r="G23" s="10" t="s">
        <v>179</v>
      </c>
      <c r="H23" s="10"/>
    </row>
    <row r="24" spans="1:8">
      <c r="A24" s="23" t="s">
        <v>431</v>
      </c>
      <c r="B24" s="23">
        <v>16</v>
      </c>
      <c r="C24" s="18"/>
      <c r="D24" s="18"/>
      <c r="E24" s="18"/>
      <c r="F24" s="18"/>
      <c r="G24" s="18" t="s">
        <v>428</v>
      </c>
      <c r="H24" s="8"/>
    </row>
    <row r="25" spans="1:8">
      <c r="A25" s="9"/>
      <c r="B25" s="9"/>
      <c r="C25" s="9"/>
      <c r="D25" s="9"/>
      <c r="E25" s="9"/>
      <c r="F25" s="9"/>
    </row>
    <row r="26" spans="1:8">
      <c r="A26" s="31" t="s">
        <v>102</v>
      </c>
      <c r="B26" s="31"/>
      <c r="C26" s="31"/>
      <c r="D26" s="31"/>
      <c r="E26" s="10" t="s">
        <v>183</v>
      </c>
      <c r="F26" s="10">
        <f>'Serie A'!BI31</f>
        <v>500</v>
      </c>
      <c r="G26" s="10" t="s">
        <v>179</v>
      </c>
      <c r="H26" s="10"/>
    </row>
    <row r="27" spans="1:8">
      <c r="A27" s="18"/>
      <c r="B27" s="18"/>
      <c r="C27" s="18"/>
      <c r="D27" s="18"/>
      <c r="E27" s="18"/>
      <c r="F27" s="18"/>
      <c r="G27" s="18" t="s">
        <v>413</v>
      </c>
      <c r="H27" s="8"/>
    </row>
    <row r="28" spans="1:8">
      <c r="A28" s="9"/>
      <c r="B28" s="9"/>
      <c r="C28" s="9"/>
      <c r="D28" s="9"/>
      <c r="E28" s="9"/>
      <c r="F28" s="9"/>
    </row>
    <row r="29" spans="1:8">
      <c r="A29" s="31" t="s">
        <v>33</v>
      </c>
      <c r="B29" s="31"/>
      <c r="C29" s="31"/>
      <c r="D29" s="31"/>
      <c r="E29" s="10" t="s">
        <v>183</v>
      </c>
      <c r="F29" s="10">
        <f>'Serie A'!BP31</f>
        <v>468</v>
      </c>
      <c r="G29" s="10" t="s">
        <v>179</v>
      </c>
      <c r="H29" s="10"/>
    </row>
    <row r="30" spans="1:8">
      <c r="A30" s="23" t="s">
        <v>47</v>
      </c>
      <c r="B30" s="23">
        <v>40</v>
      </c>
      <c r="C30" s="18"/>
      <c r="D30" s="18"/>
      <c r="E30" s="18"/>
      <c r="F30" s="18"/>
      <c r="G30" s="18" t="s">
        <v>427</v>
      </c>
      <c r="H30" s="8"/>
    </row>
    <row r="33" spans="1:8" ht="20">
      <c r="A33" s="32" t="s">
        <v>184</v>
      </c>
      <c r="B33" s="32"/>
      <c r="C33" s="32"/>
      <c r="D33" s="32"/>
      <c r="E33" s="32"/>
      <c r="F33" s="32"/>
      <c r="G33" s="32"/>
      <c r="H33" s="32"/>
    </row>
    <row r="34" spans="1:8">
      <c r="A34" s="31" t="s">
        <v>126</v>
      </c>
      <c r="B34" s="31" t="s">
        <v>126</v>
      </c>
      <c r="C34" s="31" t="s">
        <v>126</v>
      </c>
      <c r="D34" s="31" t="s">
        <v>126</v>
      </c>
      <c r="E34" s="10" t="s">
        <v>183</v>
      </c>
      <c r="F34" s="10">
        <f>'Serie B'!E31</f>
        <v>490</v>
      </c>
      <c r="G34" s="10" t="s">
        <v>179</v>
      </c>
      <c r="H34" s="10"/>
    </row>
    <row r="35" spans="1:8">
      <c r="A35" s="23" t="s">
        <v>251</v>
      </c>
      <c r="B35" s="23">
        <v>10</v>
      </c>
      <c r="C35" s="18"/>
      <c r="D35" s="18"/>
      <c r="E35" s="18"/>
      <c r="F35" s="18"/>
      <c r="G35" s="18" t="s">
        <v>426</v>
      </c>
      <c r="H35" s="8"/>
    </row>
    <row r="36" spans="1:8">
      <c r="A36" s="9"/>
      <c r="B36" s="9"/>
      <c r="C36" s="9"/>
      <c r="D36" s="9"/>
      <c r="E36" s="9"/>
      <c r="F36" s="9"/>
    </row>
    <row r="37" spans="1:8">
      <c r="A37" s="31" t="s">
        <v>202</v>
      </c>
      <c r="B37" s="31"/>
      <c r="C37" s="31"/>
      <c r="D37" s="31"/>
      <c r="E37" s="10" t="s">
        <v>183</v>
      </c>
      <c r="F37" s="10">
        <f>'Serie B'!L31</f>
        <v>497</v>
      </c>
      <c r="G37" s="10" t="s">
        <v>179</v>
      </c>
      <c r="H37" s="10"/>
    </row>
    <row r="38" spans="1:8">
      <c r="A38" s="23" t="s">
        <v>310</v>
      </c>
      <c r="B38" s="23">
        <v>2</v>
      </c>
      <c r="C38" s="26" t="s">
        <v>79</v>
      </c>
      <c r="D38" s="26">
        <v>1</v>
      </c>
      <c r="E38" s="18"/>
      <c r="F38" s="18"/>
      <c r="G38" s="18" t="s">
        <v>429</v>
      </c>
      <c r="H38" s="8"/>
    </row>
    <row r="39" spans="1:8">
      <c r="A39" s="9"/>
      <c r="B39" s="9"/>
      <c r="C39" s="9"/>
      <c r="D39" s="9"/>
      <c r="E39" s="9"/>
      <c r="F39" s="9"/>
    </row>
    <row r="40" spans="1:8">
      <c r="A40" s="31" t="s">
        <v>170</v>
      </c>
      <c r="B40" s="31"/>
      <c r="C40" s="31"/>
      <c r="D40" s="31"/>
      <c r="E40" s="10" t="s">
        <v>183</v>
      </c>
      <c r="F40" s="10">
        <f>'Serie B'!S31</f>
        <v>501</v>
      </c>
      <c r="G40" s="10" t="s">
        <v>179</v>
      </c>
      <c r="H40" s="10"/>
    </row>
    <row r="41" spans="1:8">
      <c r="A41" s="23" t="s">
        <v>97</v>
      </c>
      <c r="B41" s="23">
        <v>2</v>
      </c>
      <c r="C41" s="18"/>
      <c r="D41" s="18"/>
      <c r="E41" s="18"/>
      <c r="F41" s="18"/>
      <c r="G41" s="18" t="s">
        <v>428</v>
      </c>
      <c r="H41" s="8"/>
    </row>
    <row r="42" spans="1:8">
      <c r="A42" s="9"/>
      <c r="B42" s="9"/>
      <c r="C42" s="9"/>
      <c r="D42" s="9"/>
      <c r="E42" s="9"/>
      <c r="F42" s="9"/>
    </row>
    <row r="43" spans="1:8">
      <c r="A43" s="31" t="s">
        <v>136</v>
      </c>
      <c r="B43" s="31"/>
      <c r="C43" s="31"/>
      <c r="D43" s="31"/>
      <c r="E43" s="10" t="s">
        <v>183</v>
      </c>
      <c r="F43" s="10">
        <f>'Serie B'!Z31</f>
        <v>491</v>
      </c>
      <c r="G43" s="10" t="s">
        <v>179</v>
      </c>
      <c r="H43" s="10"/>
    </row>
    <row r="44" spans="1:8">
      <c r="A44" s="23" t="s">
        <v>297</v>
      </c>
      <c r="B44" s="23">
        <v>3</v>
      </c>
      <c r="C44" s="26" t="s">
        <v>289</v>
      </c>
      <c r="D44" s="26">
        <v>7</v>
      </c>
      <c r="E44" s="18"/>
      <c r="F44" s="18"/>
      <c r="G44" s="18" t="s">
        <v>430</v>
      </c>
      <c r="H44" s="8"/>
    </row>
    <row r="45" spans="1:8">
      <c r="A45" s="9"/>
      <c r="B45" s="9"/>
      <c r="C45" s="9"/>
      <c r="D45" s="9"/>
      <c r="E45" s="9"/>
      <c r="F45" s="9"/>
    </row>
    <row r="46" spans="1:8">
      <c r="A46" s="31" t="s">
        <v>1</v>
      </c>
      <c r="B46" s="31"/>
      <c r="C46" s="31"/>
      <c r="D46" s="31"/>
      <c r="E46" s="10" t="s">
        <v>183</v>
      </c>
      <c r="F46" s="10">
        <f>'Serie B'!AG31</f>
        <v>475</v>
      </c>
      <c r="G46" s="10" t="s">
        <v>179</v>
      </c>
      <c r="H46" s="10"/>
    </row>
    <row r="47" spans="1:8">
      <c r="A47" s="23" t="s">
        <v>302</v>
      </c>
      <c r="B47" s="23">
        <v>25</v>
      </c>
      <c r="C47" s="18"/>
      <c r="D47" s="18"/>
      <c r="E47" s="18"/>
      <c r="F47" s="18"/>
      <c r="G47" s="18" t="s">
        <v>427</v>
      </c>
      <c r="H47" s="8"/>
    </row>
    <row r="48" spans="1:8">
      <c r="A48" s="9"/>
      <c r="B48" s="9"/>
      <c r="C48" s="9"/>
      <c r="D48" s="9"/>
      <c r="E48" s="9"/>
      <c r="F48" s="9"/>
    </row>
    <row r="49" spans="1:8">
      <c r="A49" s="31" t="s">
        <v>49</v>
      </c>
      <c r="B49" s="31"/>
      <c r="C49" s="31"/>
      <c r="D49" s="31"/>
      <c r="E49" s="10" t="s">
        <v>183</v>
      </c>
      <c r="F49" s="10">
        <f>'Serie B'!AN31</f>
        <v>509</v>
      </c>
      <c r="G49" s="10" t="s">
        <v>179</v>
      </c>
      <c r="H49" s="10"/>
    </row>
    <row r="50" spans="1:8">
      <c r="A50" s="18"/>
      <c r="B50" s="18"/>
      <c r="C50" s="18"/>
      <c r="D50" s="18"/>
      <c r="E50" s="18"/>
      <c r="F50" s="18"/>
      <c r="G50" s="18" t="s">
        <v>413</v>
      </c>
      <c r="H50" s="8"/>
    </row>
    <row r="51" spans="1:8">
      <c r="A51" s="9"/>
      <c r="B51" s="9"/>
      <c r="C51" s="9"/>
      <c r="D51" s="9"/>
      <c r="E51" s="9"/>
      <c r="F51" s="9"/>
    </row>
    <row r="52" spans="1:8">
      <c r="A52" s="31" t="s">
        <v>172</v>
      </c>
      <c r="B52" s="31"/>
      <c r="C52" s="31"/>
      <c r="D52" s="31"/>
      <c r="E52" s="10" t="s">
        <v>183</v>
      </c>
      <c r="F52" s="10">
        <f>'Serie B'!AU31</f>
        <v>498</v>
      </c>
      <c r="G52" s="10" t="s">
        <v>179</v>
      </c>
      <c r="H52" s="10"/>
    </row>
    <row r="53" spans="1:8">
      <c r="A53" s="23" t="s">
        <v>254</v>
      </c>
      <c r="B53" s="23">
        <v>8</v>
      </c>
      <c r="C53" s="26" t="s">
        <v>160</v>
      </c>
      <c r="D53" s="26">
        <v>2</v>
      </c>
      <c r="E53" s="18"/>
      <c r="F53" s="18"/>
      <c r="G53" s="18" t="s">
        <v>430</v>
      </c>
      <c r="H53" s="8"/>
    </row>
    <row r="54" spans="1:8">
      <c r="A54" s="9"/>
      <c r="B54" s="9"/>
      <c r="C54" s="9"/>
      <c r="D54" s="9"/>
      <c r="E54" s="9"/>
      <c r="F54" s="9"/>
    </row>
    <row r="55" spans="1:8">
      <c r="A55" s="31" t="s">
        <v>146</v>
      </c>
      <c r="B55" s="31"/>
      <c r="C55" s="31"/>
      <c r="D55" s="31"/>
      <c r="E55" s="10" t="s">
        <v>183</v>
      </c>
      <c r="F55" s="10">
        <f>'Serie B'!BB31</f>
        <v>497</v>
      </c>
      <c r="G55" s="10" t="s">
        <v>179</v>
      </c>
      <c r="H55" s="10"/>
    </row>
    <row r="56" spans="1:8">
      <c r="A56" s="23" t="s">
        <v>228</v>
      </c>
      <c r="B56" s="23">
        <v>3</v>
      </c>
      <c r="C56" s="18"/>
      <c r="D56" s="18"/>
      <c r="E56" s="18"/>
      <c r="F56" s="18"/>
      <c r="G56" s="18" t="s">
        <v>427</v>
      </c>
      <c r="H56" s="8"/>
    </row>
    <row r="57" spans="1:8">
      <c r="A57" s="9"/>
      <c r="B57" s="9"/>
      <c r="C57" s="9"/>
      <c r="D57" s="9"/>
      <c r="E57" s="9"/>
      <c r="F57" s="9"/>
    </row>
    <row r="58" spans="1:8">
      <c r="A58" s="31" t="s">
        <v>167</v>
      </c>
      <c r="B58" s="31"/>
      <c r="C58" s="31"/>
      <c r="D58" s="31"/>
      <c r="E58" s="10" t="s">
        <v>183</v>
      </c>
      <c r="F58" s="10">
        <f>'Serie B'!BI31</f>
        <v>509</v>
      </c>
      <c r="G58" s="10" t="s">
        <v>179</v>
      </c>
      <c r="H58" s="10"/>
    </row>
    <row r="59" spans="1:8">
      <c r="A59" s="23" t="s">
        <v>309</v>
      </c>
      <c r="B59" s="23">
        <v>1</v>
      </c>
      <c r="C59" s="26" t="s">
        <v>305</v>
      </c>
      <c r="D59" s="26">
        <v>6</v>
      </c>
      <c r="E59" s="18"/>
      <c r="F59" s="18"/>
      <c r="G59" s="18" t="s">
        <v>430</v>
      </c>
      <c r="H59" s="8"/>
    </row>
    <row r="60" spans="1:8">
      <c r="A60" s="9"/>
      <c r="B60" s="9"/>
      <c r="C60" s="9"/>
      <c r="D60" s="9"/>
      <c r="E60" s="9"/>
      <c r="F60" s="9"/>
    </row>
    <row r="61" spans="1:8">
      <c r="A61" s="31" t="s">
        <v>0</v>
      </c>
      <c r="B61" s="31"/>
      <c r="C61" s="31"/>
      <c r="D61" s="31"/>
      <c r="E61" s="10" t="s">
        <v>183</v>
      </c>
      <c r="F61" s="10">
        <f>'Serie B'!BP31</f>
        <v>510</v>
      </c>
      <c r="G61" s="10" t="s">
        <v>179</v>
      </c>
      <c r="H61" s="10"/>
    </row>
    <row r="62" spans="1:8">
      <c r="A62" s="23" t="s">
        <v>270</v>
      </c>
      <c r="B62" s="23">
        <v>3</v>
      </c>
      <c r="C62" s="26" t="s">
        <v>132</v>
      </c>
      <c r="D62" s="26">
        <v>1</v>
      </c>
      <c r="E62" s="18"/>
      <c r="F62" s="18"/>
      <c r="G62" s="18" t="s">
        <v>430</v>
      </c>
      <c r="H62" s="8"/>
    </row>
    <row r="63" spans="1:8">
      <c r="A63" s="9"/>
      <c r="B63" s="9"/>
      <c r="C63" s="9"/>
      <c r="D63" s="9"/>
      <c r="E63" s="9"/>
      <c r="F63" s="9"/>
    </row>
    <row r="66" spans="1:8" ht="20">
      <c r="A66" s="32" t="s">
        <v>186</v>
      </c>
      <c r="B66" s="32"/>
      <c r="C66" s="32"/>
      <c r="D66" s="32"/>
      <c r="E66" s="32"/>
      <c r="F66" s="32"/>
      <c r="G66" s="32"/>
      <c r="H66" s="32"/>
    </row>
    <row r="67" spans="1:8">
      <c r="A67" s="31" t="s">
        <v>154</v>
      </c>
      <c r="B67" s="31" t="s">
        <v>154</v>
      </c>
      <c r="C67" s="31" t="s">
        <v>154</v>
      </c>
      <c r="D67" s="31" t="s">
        <v>154</v>
      </c>
      <c r="E67" s="10" t="s">
        <v>183</v>
      </c>
      <c r="F67" s="10">
        <f>'Lega Pro'!E31</f>
        <v>518</v>
      </c>
      <c r="G67" s="10" t="s">
        <v>179</v>
      </c>
      <c r="H67" s="10"/>
    </row>
    <row r="68" spans="1:8">
      <c r="A68" s="18"/>
      <c r="B68" s="18"/>
      <c r="C68" s="18"/>
      <c r="D68" s="18"/>
      <c r="E68" s="18"/>
      <c r="F68" s="18"/>
      <c r="G68" s="18" t="s">
        <v>413</v>
      </c>
      <c r="H68" s="8"/>
    </row>
    <row r="69" spans="1:8">
      <c r="A69" s="9"/>
      <c r="B69" s="9"/>
      <c r="C69" s="9"/>
      <c r="D69" s="9"/>
      <c r="E69" s="9"/>
      <c r="F69" s="9"/>
    </row>
    <row r="70" spans="1:8">
      <c r="A70" s="31" t="s">
        <v>200</v>
      </c>
      <c r="B70" s="31" t="s">
        <v>200</v>
      </c>
      <c r="C70" s="31" t="s">
        <v>200</v>
      </c>
      <c r="D70" s="31" t="s">
        <v>200</v>
      </c>
      <c r="E70" s="10" t="s">
        <v>183</v>
      </c>
      <c r="F70" s="10">
        <f>'Lega Pro'!L31</f>
        <v>505</v>
      </c>
      <c r="G70" s="10" t="s">
        <v>179</v>
      </c>
      <c r="H70" s="10"/>
    </row>
    <row r="71" spans="1:8">
      <c r="A71" s="23" t="s">
        <v>360</v>
      </c>
      <c r="B71" s="23">
        <v>1</v>
      </c>
      <c r="C71" s="26" t="s">
        <v>57</v>
      </c>
      <c r="D71" s="26">
        <v>1</v>
      </c>
      <c r="E71" s="18"/>
      <c r="F71" s="18"/>
      <c r="G71" s="18" t="s">
        <v>428</v>
      </c>
      <c r="H71" s="8"/>
    </row>
    <row r="72" spans="1:8">
      <c r="A72" s="9"/>
      <c r="B72" s="9"/>
      <c r="C72" s="9"/>
      <c r="D72" s="9"/>
      <c r="E72" s="9"/>
      <c r="F72" s="9"/>
    </row>
    <row r="73" spans="1:8">
      <c r="A73" s="31" t="s">
        <v>32</v>
      </c>
      <c r="B73" s="31" t="s">
        <v>32</v>
      </c>
      <c r="C73" s="31" t="s">
        <v>32</v>
      </c>
      <c r="D73" s="31" t="s">
        <v>32</v>
      </c>
      <c r="E73" s="10" t="s">
        <v>183</v>
      </c>
      <c r="F73" s="10">
        <f>'Lega Pro'!S31</f>
        <v>500</v>
      </c>
      <c r="G73" s="10" t="s">
        <v>179</v>
      </c>
      <c r="H73" s="10"/>
    </row>
    <row r="74" spans="1:8">
      <c r="A74" s="18"/>
      <c r="B74" s="18"/>
      <c r="C74" s="18"/>
      <c r="D74" s="18"/>
      <c r="E74" s="18"/>
      <c r="F74" s="18"/>
      <c r="G74" s="18" t="s">
        <v>413</v>
      </c>
      <c r="H74" s="8"/>
    </row>
    <row r="75" spans="1:8">
      <c r="A75" s="9"/>
      <c r="B75" s="9"/>
      <c r="C75" s="9"/>
      <c r="D75" s="9"/>
      <c r="E75" s="9"/>
      <c r="F75" s="9"/>
    </row>
    <row r="76" spans="1:8">
      <c r="A76" s="31" t="s">
        <v>68</v>
      </c>
      <c r="B76" s="31" t="s">
        <v>68</v>
      </c>
      <c r="C76" s="31" t="s">
        <v>68</v>
      </c>
      <c r="D76" s="31" t="s">
        <v>68</v>
      </c>
      <c r="E76" s="10" t="s">
        <v>183</v>
      </c>
      <c r="F76" s="10">
        <f>'Lega Pro'!Z31</f>
        <v>516</v>
      </c>
      <c r="G76" s="10" t="s">
        <v>179</v>
      </c>
      <c r="H76" s="10"/>
    </row>
    <row r="77" spans="1:8">
      <c r="A77" s="23" t="s">
        <v>297</v>
      </c>
      <c r="B77" s="23">
        <v>5</v>
      </c>
      <c r="C77" s="18"/>
      <c r="D77" s="18"/>
      <c r="E77" s="18"/>
      <c r="F77" s="18"/>
      <c r="G77" s="18" t="s">
        <v>428</v>
      </c>
      <c r="H77" s="8"/>
    </row>
    <row r="78" spans="1:8">
      <c r="A78" s="9"/>
      <c r="B78" s="9"/>
      <c r="C78" s="9"/>
      <c r="D78" s="9"/>
      <c r="E78" s="9"/>
      <c r="F78" s="9"/>
    </row>
    <row r="79" spans="1:8">
      <c r="A79" s="31" t="s">
        <v>50</v>
      </c>
      <c r="B79" s="31" t="s">
        <v>50</v>
      </c>
      <c r="C79" s="31" t="s">
        <v>50</v>
      </c>
      <c r="D79" s="31" t="s">
        <v>50</v>
      </c>
      <c r="E79" s="10" t="s">
        <v>183</v>
      </c>
      <c r="F79" s="10">
        <f>'Lega Pro'!AG31</f>
        <v>489</v>
      </c>
      <c r="G79" s="10" t="s">
        <v>179</v>
      </c>
      <c r="H79" s="10"/>
    </row>
    <row r="80" spans="1:8">
      <c r="A80" s="23" t="s">
        <v>224</v>
      </c>
      <c r="B80" s="23">
        <v>11</v>
      </c>
      <c r="C80" s="18"/>
      <c r="D80" s="18"/>
      <c r="E80" s="18"/>
      <c r="F80" s="18"/>
      <c r="G80" s="18" t="s">
        <v>428</v>
      </c>
      <c r="H80" s="8"/>
    </row>
    <row r="81" spans="1:8">
      <c r="A81" s="9"/>
      <c r="B81" s="9"/>
      <c r="C81" s="9"/>
      <c r="D81" s="9"/>
      <c r="E81" s="9"/>
      <c r="F81" s="9"/>
    </row>
    <row r="82" spans="1:8">
      <c r="A82" s="31" t="s">
        <v>67</v>
      </c>
      <c r="B82" s="31"/>
      <c r="C82" s="31"/>
      <c r="D82" s="31"/>
      <c r="E82" s="10" t="s">
        <v>183</v>
      </c>
      <c r="F82" s="10">
        <f>'Lega Pro'!AN31</f>
        <v>499</v>
      </c>
      <c r="G82" s="10" t="s">
        <v>179</v>
      </c>
      <c r="H82" s="10"/>
    </row>
    <row r="83" spans="1:8">
      <c r="A83" s="23" t="s">
        <v>109</v>
      </c>
      <c r="B83" s="23">
        <v>18</v>
      </c>
      <c r="C83" s="26" t="s">
        <v>308</v>
      </c>
      <c r="D83" s="26">
        <v>4</v>
      </c>
      <c r="E83" s="18"/>
      <c r="F83" s="18"/>
      <c r="G83" s="18" t="s">
        <v>429</v>
      </c>
      <c r="H83" s="8"/>
    </row>
    <row r="84" spans="1:8">
      <c r="A84" s="9"/>
      <c r="B84" s="9"/>
      <c r="C84" s="9"/>
      <c r="D84" s="9"/>
      <c r="E84" s="9"/>
      <c r="F84" s="9"/>
    </row>
    <row r="85" spans="1:8">
      <c r="A85" s="31" t="s">
        <v>111</v>
      </c>
      <c r="B85" s="31"/>
      <c r="C85" s="31"/>
      <c r="D85" s="31"/>
      <c r="E85" s="10" t="s">
        <v>183</v>
      </c>
      <c r="F85" s="10">
        <f>'Lega Pro'!AU31</f>
        <v>459</v>
      </c>
      <c r="G85" s="10" t="s">
        <v>179</v>
      </c>
      <c r="H85" s="10"/>
    </row>
    <row r="86" spans="1:8">
      <c r="A86" s="23" t="s">
        <v>211</v>
      </c>
      <c r="B86" s="23">
        <v>20</v>
      </c>
      <c r="C86" s="26" t="s">
        <v>66</v>
      </c>
      <c r="D86" s="26">
        <v>17</v>
      </c>
      <c r="E86" s="29" t="s">
        <v>305</v>
      </c>
      <c r="F86" s="29">
        <v>7</v>
      </c>
      <c r="G86" s="18"/>
      <c r="H86" s="8"/>
    </row>
    <row r="87" spans="1:8">
      <c r="A87" s="9"/>
      <c r="B87" s="9"/>
      <c r="C87" s="9"/>
      <c r="D87" s="9"/>
      <c r="E87" s="9"/>
      <c r="F87" s="9"/>
    </row>
    <row r="88" spans="1:8">
      <c r="A88" s="31" t="s">
        <v>165</v>
      </c>
      <c r="B88" s="31"/>
      <c r="C88" s="31"/>
      <c r="D88" s="31"/>
      <c r="E88" s="10" t="s">
        <v>183</v>
      </c>
      <c r="F88" s="10">
        <f>'Lega Pro'!BB31</f>
        <v>499</v>
      </c>
      <c r="G88" s="10" t="s">
        <v>179</v>
      </c>
      <c r="H88" s="10"/>
    </row>
    <row r="89" spans="1:8">
      <c r="A89" s="23" t="s">
        <v>160</v>
      </c>
      <c r="B89" s="23">
        <v>1</v>
      </c>
      <c r="C89" s="26" t="s">
        <v>254</v>
      </c>
      <c r="D89" s="26">
        <v>7</v>
      </c>
      <c r="E89" s="29" t="s">
        <v>47</v>
      </c>
      <c r="F89" s="29">
        <v>25</v>
      </c>
      <c r="G89" s="18"/>
      <c r="H89" s="8"/>
    </row>
    <row r="90" spans="1:8">
      <c r="A90" s="9"/>
      <c r="B90" s="9"/>
      <c r="C90" s="9"/>
      <c r="D90" s="9"/>
      <c r="E90" s="9"/>
      <c r="F90" s="9"/>
    </row>
    <row r="91" spans="1:8">
      <c r="A91" s="31" t="s">
        <v>120</v>
      </c>
      <c r="B91" s="31"/>
      <c r="C91" s="31"/>
      <c r="D91" s="31"/>
      <c r="E91" s="10" t="s">
        <v>183</v>
      </c>
      <c r="F91" s="10">
        <f>'Lega Pro'!BI31</f>
        <v>477</v>
      </c>
      <c r="G91" s="10" t="s">
        <v>179</v>
      </c>
      <c r="H91" s="10"/>
    </row>
    <row r="92" spans="1:8">
      <c r="A92" s="23" t="s">
        <v>329</v>
      </c>
      <c r="B92" s="23">
        <v>12</v>
      </c>
      <c r="C92" s="26" t="s">
        <v>62</v>
      </c>
      <c r="D92" s="26">
        <v>20</v>
      </c>
      <c r="E92" s="29" t="s">
        <v>16</v>
      </c>
      <c r="F92" s="29">
        <v>1</v>
      </c>
      <c r="G92" s="18"/>
      <c r="H92" s="8"/>
    </row>
    <row r="93" spans="1:8">
      <c r="A93" s="9"/>
      <c r="B93" s="9"/>
      <c r="C93" s="9"/>
      <c r="D93" s="9"/>
      <c r="E93" s="9"/>
      <c r="F93" s="9"/>
    </row>
    <row r="94" spans="1:8">
      <c r="A94" s="31" t="s">
        <v>201</v>
      </c>
      <c r="B94" s="31"/>
      <c r="C94" s="31"/>
      <c r="D94" s="31"/>
      <c r="E94" s="10" t="s">
        <v>183</v>
      </c>
      <c r="F94" s="10">
        <f>'Lega Pro'!BP31</f>
        <v>495</v>
      </c>
      <c r="G94" s="10" t="s">
        <v>179</v>
      </c>
      <c r="H94" s="10"/>
    </row>
    <row r="95" spans="1:8">
      <c r="A95" s="23" t="s">
        <v>60</v>
      </c>
      <c r="B95" s="23">
        <v>10</v>
      </c>
      <c r="C95" s="29" t="s">
        <v>35</v>
      </c>
      <c r="D95" s="29">
        <v>1</v>
      </c>
      <c r="E95" s="18"/>
      <c r="F95" s="18"/>
      <c r="G95" s="18" t="s">
        <v>432</v>
      </c>
      <c r="H95" s="8"/>
    </row>
    <row r="96" spans="1:8">
      <c r="A96" s="9"/>
      <c r="B96" s="9"/>
      <c r="C96" s="9"/>
      <c r="D96" s="9"/>
      <c r="E96" s="9"/>
      <c r="F96" s="9"/>
    </row>
    <row r="99" spans="1:8" ht="20">
      <c r="A99" s="32" t="s">
        <v>187</v>
      </c>
      <c r="B99" s="32"/>
      <c r="C99" s="32"/>
      <c r="D99" s="32"/>
      <c r="E99" s="32"/>
      <c r="F99" s="32"/>
      <c r="G99" s="32"/>
      <c r="H99" s="32"/>
    </row>
    <row r="100" spans="1:8">
      <c r="A100" s="31" t="s">
        <v>197</v>
      </c>
      <c r="B100" s="31" t="s">
        <v>196</v>
      </c>
      <c r="C100" s="31" t="s">
        <v>196</v>
      </c>
      <c r="D100" s="31" t="s">
        <v>196</v>
      </c>
      <c r="E100" s="10" t="s">
        <v>183</v>
      </c>
      <c r="F100" s="10">
        <f>'Serie D'!E31</f>
        <v>565</v>
      </c>
      <c r="G100" s="10" t="s">
        <v>179</v>
      </c>
      <c r="H100" s="10"/>
    </row>
    <row r="101" spans="1:8">
      <c r="A101" s="18"/>
      <c r="B101" s="18"/>
      <c r="C101" s="18"/>
      <c r="D101" s="18"/>
      <c r="E101" s="18"/>
      <c r="F101" s="18"/>
      <c r="G101" s="18" t="s">
        <v>413</v>
      </c>
      <c r="H101" s="8"/>
    </row>
    <row r="102" spans="1:8">
      <c r="A102" s="9"/>
      <c r="B102" s="9"/>
      <c r="C102" s="9"/>
      <c r="D102" s="9"/>
      <c r="E102" s="9"/>
      <c r="F102" s="9"/>
    </row>
    <row r="103" spans="1:8">
      <c r="A103" s="31" t="s">
        <v>169</v>
      </c>
      <c r="B103" s="31" t="s">
        <v>169</v>
      </c>
      <c r="C103" s="31" t="s">
        <v>169</v>
      </c>
      <c r="D103" s="31" t="s">
        <v>169</v>
      </c>
      <c r="E103" s="10" t="s">
        <v>183</v>
      </c>
      <c r="F103" s="10">
        <f>'Serie D'!L31</f>
        <v>509</v>
      </c>
      <c r="G103" s="10" t="s">
        <v>179</v>
      </c>
      <c r="H103" s="10"/>
    </row>
    <row r="104" spans="1:8">
      <c r="A104" s="23" t="s">
        <v>13</v>
      </c>
      <c r="B104" s="23">
        <v>2</v>
      </c>
      <c r="C104" s="18"/>
      <c r="D104" s="18"/>
      <c r="E104" s="18"/>
      <c r="F104" s="18"/>
      <c r="G104" s="18" t="s">
        <v>426</v>
      </c>
      <c r="H104" s="8"/>
    </row>
    <row r="105" spans="1:8">
      <c r="A105" s="9"/>
      <c r="B105" s="9"/>
      <c r="C105" s="9"/>
      <c r="D105" s="9"/>
      <c r="E105" s="9"/>
      <c r="F105" s="9"/>
    </row>
    <row r="106" spans="1:8">
      <c r="A106" s="31" t="s">
        <v>175</v>
      </c>
      <c r="B106" s="31" t="s">
        <v>175</v>
      </c>
      <c r="C106" s="31" t="s">
        <v>175</v>
      </c>
      <c r="D106" s="31" t="s">
        <v>175</v>
      </c>
      <c r="E106" s="10" t="s">
        <v>183</v>
      </c>
      <c r="F106" s="10">
        <f>'Serie D'!S31</f>
        <v>498</v>
      </c>
      <c r="G106" s="10" t="s">
        <v>179</v>
      </c>
      <c r="H106" s="10"/>
    </row>
    <row r="107" spans="1:8">
      <c r="A107" s="23" t="s">
        <v>347</v>
      </c>
      <c r="B107" s="23">
        <v>1</v>
      </c>
      <c r="C107" s="26" t="s">
        <v>42</v>
      </c>
      <c r="D107" s="26">
        <v>1</v>
      </c>
      <c r="E107" s="18"/>
      <c r="F107" s="18"/>
      <c r="G107" s="18" t="s">
        <v>430</v>
      </c>
      <c r="H107" s="8"/>
    </row>
    <row r="108" spans="1:8">
      <c r="A108" s="9"/>
      <c r="B108" s="9"/>
      <c r="C108" s="9"/>
      <c r="D108" s="9"/>
      <c r="E108" s="9"/>
      <c r="F108" s="9"/>
    </row>
    <row r="109" spans="1:8">
      <c r="A109" s="31" t="s">
        <v>198</v>
      </c>
      <c r="B109" s="31" t="s">
        <v>198</v>
      </c>
      <c r="C109" s="31" t="s">
        <v>198</v>
      </c>
      <c r="D109" s="31" t="s">
        <v>198</v>
      </c>
      <c r="E109" s="10" t="s">
        <v>183</v>
      </c>
      <c r="F109" s="10">
        <f>'Serie D'!Z31</f>
        <v>461</v>
      </c>
      <c r="G109" s="10" t="s">
        <v>179</v>
      </c>
      <c r="H109" s="10"/>
    </row>
    <row r="110" spans="1:8">
      <c r="A110" s="23" t="s">
        <v>217</v>
      </c>
      <c r="B110" s="23">
        <v>30</v>
      </c>
      <c r="C110" s="26" t="s">
        <v>434</v>
      </c>
      <c r="D110" s="26">
        <v>18</v>
      </c>
      <c r="E110" s="18"/>
      <c r="F110" s="18"/>
      <c r="G110" s="18" t="s">
        <v>429</v>
      </c>
      <c r="H110" s="8"/>
    </row>
    <row r="111" spans="1:8">
      <c r="A111" s="9"/>
      <c r="B111" s="9"/>
      <c r="C111" s="9"/>
      <c r="D111" s="9"/>
      <c r="E111" s="9"/>
      <c r="F111" s="9"/>
    </row>
    <row r="112" spans="1:8">
      <c r="A112" s="31" t="s">
        <v>199</v>
      </c>
      <c r="B112" s="31" t="s">
        <v>199</v>
      </c>
      <c r="C112" s="31" t="s">
        <v>199</v>
      </c>
      <c r="D112" s="31" t="s">
        <v>199</v>
      </c>
      <c r="E112" s="10" t="s">
        <v>183</v>
      </c>
      <c r="F112" s="10">
        <f>'Serie D'!AG31</f>
        <v>498</v>
      </c>
      <c r="G112" s="10" t="s">
        <v>179</v>
      </c>
      <c r="H112" s="10"/>
    </row>
    <row r="113" spans="1:8">
      <c r="A113" s="23" t="s">
        <v>246</v>
      </c>
      <c r="B113" s="23">
        <v>1</v>
      </c>
      <c r="C113" s="26" t="s">
        <v>433</v>
      </c>
      <c r="D113" s="26">
        <v>10</v>
      </c>
      <c r="E113" s="18"/>
      <c r="F113" s="18"/>
      <c r="G113" s="18" t="s">
        <v>429</v>
      </c>
      <c r="H113" s="8"/>
    </row>
    <row r="114" spans="1:8">
      <c r="A114" s="9"/>
      <c r="B114" s="9"/>
      <c r="C114" s="9"/>
      <c r="D114" s="9"/>
      <c r="E114" s="9"/>
      <c r="F114" s="9"/>
    </row>
    <row r="115" spans="1:8">
      <c r="A115" s="31" t="s">
        <v>166</v>
      </c>
      <c r="B115" s="31" t="s">
        <v>166</v>
      </c>
      <c r="C115" s="31" t="s">
        <v>166</v>
      </c>
      <c r="D115" s="31" t="s">
        <v>166</v>
      </c>
      <c r="E115" s="10" t="s">
        <v>183</v>
      </c>
      <c r="F115" s="10">
        <f>'Serie D'!AN31</f>
        <v>500</v>
      </c>
      <c r="G115" s="10" t="s">
        <v>179</v>
      </c>
      <c r="H115" s="10"/>
    </row>
    <row r="116" spans="1:8">
      <c r="A116" s="23" t="s">
        <v>97</v>
      </c>
      <c r="B116" s="23">
        <v>1</v>
      </c>
      <c r="C116" s="26" t="s">
        <v>232</v>
      </c>
      <c r="D116" s="26">
        <v>1</v>
      </c>
      <c r="E116" s="18"/>
      <c r="F116" s="18"/>
      <c r="G116" s="18" t="s">
        <v>430</v>
      </c>
      <c r="H116" s="8"/>
    </row>
  </sheetData>
  <mergeCells count="40">
    <mergeCell ref="A33:H33"/>
    <mergeCell ref="A1:H1"/>
    <mergeCell ref="A2:D2"/>
    <mergeCell ref="A5:D5"/>
    <mergeCell ref="A8:D8"/>
    <mergeCell ref="A11:D11"/>
    <mergeCell ref="A14:D14"/>
    <mergeCell ref="A17:D17"/>
    <mergeCell ref="A20:D20"/>
    <mergeCell ref="A23:D23"/>
    <mergeCell ref="A26:D26"/>
    <mergeCell ref="A29:D29"/>
    <mergeCell ref="A100:D100"/>
    <mergeCell ref="A67:D67"/>
    <mergeCell ref="A34:D34"/>
    <mergeCell ref="A37:D37"/>
    <mergeCell ref="A40:D40"/>
    <mergeCell ref="A43:D43"/>
    <mergeCell ref="A46:D46"/>
    <mergeCell ref="A49:D49"/>
    <mergeCell ref="A52:D52"/>
    <mergeCell ref="A55:D55"/>
    <mergeCell ref="A58:D58"/>
    <mergeCell ref="A61:D61"/>
    <mergeCell ref="A66:H66"/>
    <mergeCell ref="A85:D85"/>
    <mergeCell ref="A88:D88"/>
    <mergeCell ref="A91:D91"/>
    <mergeCell ref="A94:D94"/>
    <mergeCell ref="A99:H99"/>
    <mergeCell ref="A70:D70"/>
    <mergeCell ref="A73:D73"/>
    <mergeCell ref="A76:D76"/>
    <mergeCell ref="A79:D79"/>
    <mergeCell ref="A82:D82"/>
    <mergeCell ref="A106:D106"/>
    <mergeCell ref="A109:D109"/>
    <mergeCell ref="A112:D112"/>
    <mergeCell ref="A115:D115"/>
    <mergeCell ref="A103:D103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31"/>
  <sheetViews>
    <sheetView topLeftCell="T1" workbookViewId="0">
      <selection activeCell="AA5" sqref="V3:AA5"/>
    </sheetView>
  </sheetViews>
  <sheetFormatPr baseColWidth="10" defaultColWidth="11.5" defaultRowHeight="14" x14ac:dyDescent="0"/>
  <cols>
    <col min="1" max="1" width="5.5" bestFit="1" customWidth="1"/>
    <col min="2" max="2" width="12.1640625" bestFit="1" customWidth="1"/>
    <col min="3" max="3" width="10.5" bestFit="1" customWidth="1"/>
    <col min="4" max="4" width="5.5" bestFit="1" customWidth="1"/>
    <col min="5" max="5" width="9" bestFit="1" customWidth="1"/>
    <col min="6" max="6" width="9.33203125" bestFit="1" customWidth="1"/>
    <col min="7" max="7" width="11.5" style="11"/>
    <col min="8" max="8" width="5.5" bestFit="1" customWidth="1"/>
    <col min="9" max="9" width="13" bestFit="1" customWidth="1"/>
    <col min="10" max="10" width="10.5" bestFit="1" customWidth="1"/>
    <col min="11" max="11" width="5.5" bestFit="1" customWidth="1"/>
    <col min="12" max="12" width="6.6640625" bestFit="1" customWidth="1"/>
    <col min="13" max="13" width="9.33203125" bestFit="1" customWidth="1"/>
    <col min="14" max="14" width="11.5" style="11"/>
    <col min="15" max="15" width="5.5" bestFit="1" customWidth="1"/>
    <col min="16" max="16" width="13" bestFit="1" customWidth="1"/>
    <col min="17" max="17" width="10.5" bestFit="1" customWidth="1"/>
    <col min="18" max="18" width="5.5" bestFit="1" customWidth="1"/>
    <col min="19" max="19" width="6.6640625" bestFit="1" customWidth="1"/>
    <col min="20" max="20" width="9.33203125" bestFit="1" customWidth="1"/>
    <col min="21" max="21" width="11.5" style="11"/>
    <col min="22" max="22" width="5.5" bestFit="1" customWidth="1"/>
    <col min="23" max="23" width="11.1640625" bestFit="1" customWidth="1"/>
    <col min="24" max="24" width="10.5" bestFit="1" customWidth="1"/>
    <col min="25" max="25" width="5.5" bestFit="1" customWidth="1"/>
    <col min="26" max="26" width="6.6640625" bestFit="1" customWidth="1"/>
    <col min="27" max="27" width="9.33203125" bestFit="1" customWidth="1"/>
    <col min="28" max="28" width="11.5" style="11"/>
    <col min="29" max="29" width="5.5" bestFit="1" customWidth="1"/>
    <col min="30" max="30" width="15.33203125" bestFit="1" customWidth="1"/>
    <col min="31" max="31" width="10.5" bestFit="1" customWidth="1"/>
    <col min="32" max="32" width="5.5" bestFit="1" customWidth="1"/>
    <col min="33" max="33" width="6.6640625" bestFit="1" customWidth="1"/>
    <col min="34" max="34" width="9.33203125" bestFit="1" customWidth="1"/>
    <col min="35" max="35" width="11.5" style="11"/>
    <col min="36" max="36" width="5.5" bestFit="1" customWidth="1"/>
    <col min="37" max="37" width="14" bestFit="1" customWidth="1"/>
    <col min="38" max="38" width="10.5" bestFit="1" customWidth="1"/>
    <col min="39" max="39" width="5.5" bestFit="1" customWidth="1"/>
    <col min="40" max="40" width="6.6640625" bestFit="1" customWidth="1"/>
    <col min="41" max="41" width="9.33203125" bestFit="1" customWidth="1"/>
    <col min="42" max="42" width="11.5" style="11"/>
    <col min="43" max="43" width="5.5" bestFit="1" customWidth="1"/>
    <col min="44" max="44" width="12.33203125" bestFit="1" customWidth="1"/>
    <col min="45" max="45" width="10.5" bestFit="1" customWidth="1"/>
    <col min="46" max="46" width="5.5" bestFit="1" customWidth="1"/>
    <col min="47" max="47" width="6.6640625" bestFit="1" customWidth="1"/>
    <col min="48" max="48" width="9.33203125" bestFit="1" customWidth="1"/>
    <col min="49" max="49" width="11.5" style="11"/>
    <col min="50" max="50" width="5.5" bestFit="1" customWidth="1"/>
    <col min="51" max="51" width="13.1640625" bestFit="1" customWidth="1"/>
    <col min="52" max="52" width="10.5" bestFit="1" customWidth="1"/>
    <col min="53" max="53" width="5.5" bestFit="1" customWidth="1"/>
    <col min="54" max="54" width="6.6640625" bestFit="1" customWidth="1"/>
    <col min="55" max="55" width="9.33203125" bestFit="1" customWidth="1"/>
    <col min="56" max="56" width="11.5" style="11"/>
    <col min="57" max="57" width="5.5" bestFit="1" customWidth="1"/>
    <col min="58" max="58" width="11.33203125" bestFit="1" customWidth="1"/>
    <col min="59" max="59" width="10.5" bestFit="1" customWidth="1"/>
    <col min="60" max="60" width="5.5" bestFit="1" customWidth="1"/>
    <col min="61" max="61" width="6.6640625" bestFit="1" customWidth="1"/>
    <col min="62" max="62" width="9.33203125" bestFit="1" customWidth="1"/>
    <col min="63" max="63" width="11.5" style="11"/>
    <col min="64" max="64" width="5.5" bestFit="1" customWidth="1"/>
    <col min="65" max="65" width="15" bestFit="1" customWidth="1"/>
    <col min="66" max="66" width="10.5" bestFit="1" customWidth="1"/>
    <col min="67" max="67" width="5.5" bestFit="1" customWidth="1"/>
    <col min="68" max="68" width="6.6640625" bestFit="1" customWidth="1"/>
    <col min="69" max="69" width="9.33203125" bestFit="1" customWidth="1"/>
  </cols>
  <sheetData>
    <row r="1" spans="1:73">
      <c r="A1" s="31" t="s">
        <v>155</v>
      </c>
      <c r="B1" s="31" t="s">
        <v>155</v>
      </c>
      <c r="C1" s="31" t="s">
        <v>155</v>
      </c>
      <c r="D1" s="31" t="s">
        <v>155</v>
      </c>
      <c r="E1" s="33" t="s">
        <v>177</v>
      </c>
      <c r="F1" s="33" t="s">
        <v>178</v>
      </c>
      <c r="H1" s="31" t="s">
        <v>127</v>
      </c>
      <c r="I1" s="31" t="s">
        <v>127</v>
      </c>
      <c r="J1" s="31" t="s">
        <v>127</v>
      </c>
      <c r="K1" s="31" t="s">
        <v>127</v>
      </c>
      <c r="L1" s="33" t="s">
        <v>177</v>
      </c>
      <c r="M1" s="33" t="s">
        <v>178</v>
      </c>
      <c r="O1" s="31" t="s">
        <v>164</v>
      </c>
      <c r="P1" s="31" t="s">
        <v>164</v>
      </c>
      <c r="Q1" s="31" t="s">
        <v>164</v>
      </c>
      <c r="R1" s="31" t="s">
        <v>164</v>
      </c>
      <c r="S1" s="33" t="s">
        <v>177</v>
      </c>
      <c r="T1" s="33" t="s">
        <v>178</v>
      </c>
      <c r="V1" s="31" t="s">
        <v>112</v>
      </c>
      <c r="W1" s="31" t="s">
        <v>112</v>
      </c>
      <c r="X1" s="31" t="s">
        <v>112</v>
      </c>
      <c r="Y1" s="31" t="s">
        <v>112</v>
      </c>
      <c r="Z1" s="33" t="s">
        <v>177</v>
      </c>
      <c r="AA1" s="33" t="s">
        <v>178</v>
      </c>
      <c r="AC1" s="31" t="s">
        <v>158</v>
      </c>
      <c r="AD1" s="31" t="s">
        <v>158</v>
      </c>
      <c r="AE1" s="31" t="s">
        <v>158</v>
      </c>
      <c r="AF1" s="31" t="s">
        <v>158</v>
      </c>
      <c r="AG1" s="33" t="s">
        <v>177</v>
      </c>
      <c r="AH1" s="33" t="s">
        <v>178</v>
      </c>
      <c r="AJ1" s="31" t="s">
        <v>84</v>
      </c>
      <c r="AK1" s="31" t="s">
        <v>84</v>
      </c>
      <c r="AL1" s="31" t="s">
        <v>84</v>
      </c>
      <c r="AM1" s="31" t="s">
        <v>84</v>
      </c>
      <c r="AN1" s="33" t="s">
        <v>177</v>
      </c>
      <c r="AO1" s="33" t="s">
        <v>178</v>
      </c>
      <c r="AQ1" s="31" t="s">
        <v>83</v>
      </c>
      <c r="AR1" s="31"/>
      <c r="AS1" s="31"/>
      <c r="AT1" s="31"/>
      <c r="AU1" s="33" t="s">
        <v>177</v>
      </c>
      <c r="AV1" s="33" t="s">
        <v>178</v>
      </c>
      <c r="AX1" s="31" t="s">
        <v>174</v>
      </c>
      <c r="AY1" s="31"/>
      <c r="AZ1" s="31"/>
      <c r="BA1" s="31"/>
      <c r="BB1" s="33" t="s">
        <v>177</v>
      </c>
      <c r="BC1" s="33" t="s">
        <v>178</v>
      </c>
      <c r="BE1" s="31" t="s">
        <v>102</v>
      </c>
      <c r="BF1" s="31"/>
      <c r="BG1" s="31"/>
      <c r="BH1" s="31"/>
      <c r="BI1" s="33" t="s">
        <v>177</v>
      </c>
      <c r="BJ1" s="33" t="s">
        <v>178</v>
      </c>
      <c r="BL1" s="31" t="s">
        <v>33</v>
      </c>
      <c r="BM1" s="31"/>
      <c r="BN1" s="31"/>
      <c r="BO1" s="31"/>
      <c r="BP1" s="33" t="s">
        <v>177</v>
      </c>
      <c r="BQ1" s="33" t="s">
        <v>178</v>
      </c>
    </row>
    <row r="2" spans="1:73">
      <c r="A2" s="2" t="s">
        <v>2</v>
      </c>
      <c r="B2" s="2" t="s">
        <v>3</v>
      </c>
      <c r="C2" s="2" t="s">
        <v>4</v>
      </c>
      <c r="D2" s="3" t="s">
        <v>5</v>
      </c>
      <c r="E2" s="33"/>
      <c r="F2" s="33"/>
      <c r="H2" s="2" t="s">
        <v>2</v>
      </c>
      <c r="I2" s="2" t="s">
        <v>3</v>
      </c>
      <c r="J2" s="2" t="s">
        <v>4</v>
      </c>
      <c r="K2" s="5" t="s">
        <v>5</v>
      </c>
      <c r="L2" s="33"/>
      <c r="M2" s="33"/>
      <c r="O2" s="2" t="s">
        <v>2</v>
      </c>
      <c r="P2" s="2" t="s">
        <v>3</v>
      </c>
      <c r="Q2" s="2" t="s">
        <v>4</v>
      </c>
      <c r="R2" s="5" t="s">
        <v>5</v>
      </c>
      <c r="S2" s="33"/>
      <c r="T2" s="33"/>
      <c r="V2" s="2" t="s">
        <v>2</v>
      </c>
      <c r="W2" s="2" t="s">
        <v>3</v>
      </c>
      <c r="X2" s="2" t="s">
        <v>4</v>
      </c>
      <c r="Y2" s="3" t="s">
        <v>5</v>
      </c>
      <c r="Z2" s="33"/>
      <c r="AA2" s="33"/>
      <c r="AC2" s="2" t="s">
        <v>2</v>
      </c>
      <c r="AD2" s="2" t="s">
        <v>3</v>
      </c>
      <c r="AE2" s="2" t="s">
        <v>4</v>
      </c>
      <c r="AF2" s="5" t="s">
        <v>5</v>
      </c>
      <c r="AG2" s="33"/>
      <c r="AH2" s="33"/>
      <c r="AJ2" s="2" t="s">
        <v>2</v>
      </c>
      <c r="AK2" s="2" t="s">
        <v>3</v>
      </c>
      <c r="AL2" s="2" t="s">
        <v>4</v>
      </c>
      <c r="AM2" s="3" t="s">
        <v>5</v>
      </c>
      <c r="AN2" s="33"/>
      <c r="AO2" s="33"/>
      <c r="AQ2" s="2" t="s">
        <v>2</v>
      </c>
      <c r="AR2" s="2" t="s">
        <v>3</v>
      </c>
      <c r="AS2" s="2" t="s">
        <v>4</v>
      </c>
      <c r="AT2" s="5" t="s">
        <v>5</v>
      </c>
      <c r="AU2" s="33"/>
      <c r="AV2" s="33"/>
      <c r="AX2" s="2" t="s">
        <v>2</v>
      </c>
      <c r="AY2" s="2" t="s">
        <v>3</v>
      </c>
      <c r="AZ2" s="2" t="s">
        <v>4</v>
      </c>
      <c r="BA2" s="3" t="s">
        <v>5</v>
      </c>
      <c r="BB2" s="33"/>
      <c r="BC2" s="33"/>
      <c r="BE2" s="2" t="s">
        <v>2</v>
      </c>
      <c r="BF2" s="2" t="s">
        <v>3</v>
      </c>
      <c r="BG2" s="2" t="s">
        <v>4</v>
      </c>
      <c r="BH2" s="3" t="s">
        <v>5</v>
      </c>
      <c r="BI2" s="33"/>
      <c r="BJ2" s="33"/>
      <c r="BL2" s="2" t="s">
        <v>2</v>
      </c>
      <c r="BM2" s="2" t="s">
        <v>3</v>
      </c>
      <c r="BN2" s="2" t="s">
        <v>4</v>
      </c>
      <c r="BO2" s="5" t="s">
        <v>5</v>
      </c>
      <c r="BP2" s="33"/>
      <c r="BQ2" s="33"/>
    </row>
    <row r="3" spans="1:73">
      <c r="A3" t="s">
        <v>6</v>
      </c>
      <c r="B3" t="s">
        <v>151</v>
      </c>
      <c r="C3" t="s">
        <v>411</v>
      </c>
      <c r="D3">
        <v>21</v>
      </c>
      <c r="E3" s="1" t="str">
        <f>IF(A3="P",IF(D3&lt;7,"SI","NO"),IF(A3="D",IF(D3&lt;11,"SI","NO"),IF(A3="C",IF(D3&lt;21,"SI","NO"),IF(A3="A",IF(D3&lt;41,"SI","NO")))))</f>
        <v>NO</v>
      </c>
      <c r="F3" s="1" t="str">
        <f>IF(A3="P",IF(D3&lt;4,"SI","NO"),IF(A3="D",IF(D3&lt;6,"SI","NO"),IF(A3="C",IF(D3&lt;11,"SI","NO"),IF(A3="A",IF(D3&lt;21,"SI","NO")))))</f>
        <v>NO</v>
      </c>
      <c r="H3" t="s">
        <v>6</v>
      </c>
      <c r="I3" t="s">
        <v>323</v>
      </c>
      <c r="J3" t="s">
        <v>404</v>
      </c>
      <c r="K3">
        <v>1</v>
      </c>
      <c r="L3" s="1" t="str">
        <f>IF(H3="P",IF(K3&lt;7,"SI","NO"),IF(H3="D",IF(K3&lt;11,"SI","NO"),IF(H3="C",IF(K3&lt;21,"SI","NO"),IF(H3="A",IF(K3&lt;41,"SI","NO")))))</f>
        <v>SI</v>
      </c>
      <c r="M3" s="1" t="str">
        <f>IF(H3="P",IF(K3&lt;4,"SI","NO"),IF(H3="D",IF(K3&lt;6,"SI","NO"),IF(H3="C",IF(K3&lt;11,"SI","NO"),IF(H3="A",IF(K3&lt;21,"SI","NO")))))</f>
        <v>SI</v>
      </c>
      <c r="S3" s="1"/>
      <c r="T3" s="1"/>
      <c r="V3" s="27" t="s">
        <v>6</v>
      </c>
      <c r="W3" s="27" t="s">
        <v>262</v>
      </c>
      <c r="X3" s="27" t="s">
        <v>396</v>
      </c>
      <c r="Y3" s="27">
        <v>60</v>
      </c>
      <c r="Z3" s="28" t="str">
        <f>IF(V3="P",IF(Y3&lt;7,"SI","NO"),IF(V3="D",IF(Y3&lt;11,"SI","NO"),IF(V3="C",IF(Y3&lt;21,"SI","NO"),IF(V3="A",IF(Y3&lt;41,"SI","NO")))))</f>
        <v>NO</v>
      </c>
      <c r="AA3" s="28" t="str">
        <f>IF(V3="P",IF(Y3&lt;4,"SI","NO"),IF(V3="D",IF(Y3&lt;6,"SI","NO"),IF(V3="C",IF(Y3&lt;11,"SI","NO"),IF(V3="A",IF(Y3&lt;21,"SI","NO")))))</f>
        <v>NO</v>
      </c>
      <c r="AC3" t="s">
        <v>6</v>
      </c>
      <c r="AD3" t="s">
        <v>231</v>
      </c>
      <c r="AE3" t="s">
        <v>397</v>
      </c>
      <c r="AF3">
        <v>1</v>
      </c>
      <c r="AG3" s="1" t="str">
        <f>IF(AC3="P",IF(AF3&lt;7,"SI","NO"),IF(AC3="D",IF(AF3&lt;11,"SI","NO"),IF(AC3="C",IF(AF3&lt;21,"SI","NO"),IF(AC3="A",IF(AF3&lt;41,"SI","NO")))))</f>
        <v>SI</v>
      </c>
      <c r="AH3" s="1" t="str">
        <f>IF(AC3="P",IF(AF3&lt;4,"SI","NO"),IF(AC3="D",IF(AF3&lt;6,"SI","NO"),IF(AC3="C",IF(AF3&lt;11,"SI","NO"),IF(AC3="A",IF(AF3&lt;21,"SI","NO")))))</f>
        <v>SI</v>
      </c>
      <c r="AJ3" t="s">
        <v>6</v>
      </c>
      <c r="AK3" t="s">
        <v>303</v>
      </c>
      <c r="AL3" t="s">
        <v>398</v>
      </c>
      <c r="AM3">
        <v>52</v>
      </c>
      <c r="AN3" s="1" t="str">
        <f>IF(AJ3="P",IF(AM3&lt;7,"SI","NO"),IF(AJ3="D",IF(AM3&lt;11,"SI","NO"),IF(AJ3="C",IF(AM3&lt;21,"SI","NO"),IF(AJ3="A",IF(AM3&lt;41,"SI","NO")))))</f>
        <v>NO</v>
      </c>
      <c r="AO3" s="1" t="str">
        <f>IF(AJ3="P",IF(AM3&lt;4,"SI","NO"),IF(AJ3="D",IF(AM3&lt;6,"SI","NO"),IF(AJ3="C",IF(AM3&lt;11,"SI","NO"),IF(AJ3="A",IF(AM3&lt;21,"SI","NO")))))</f>
        <v>NO</v>
      </c>
      <c r="AQ3" t="s">
        <v>6</v>
      </c>
      <c r="AR3" t="s">
        <v>113</v>
      </c>
      <c r="AS3" t="s">
        <v>392</v>
      </c>
      <c r="AT3">
        <v>16</v>
      </c>
      <c r="AU3" s="1" t="str">
        <f>IF(AQ3="P",IF(AT3&lt;7,"SI","NO"),IF(AQ3="D",IF(AT3&lt;11,"SI","NO"),IF(AQ3="C",IF(AT3&lt;21,"SI","NO"),IF(AQ3="A",IF(AT3&lt;41,"SI","NO")))))</f>
        <v>NO</v>
      </c>
      <c r="AV3" s="1" t="str">
        <f>IF(AQ3="P",IF(AT3&lt;4,"SI","NO"),IF(AQ3="D",IF(AT3&lt;6,"SI","NO"),IF(AQ3="C",IF(AT3&lt;11,"SI","NO"),IF(AQ3="A",IF(AT3&lt;21,"SI","NO")))))</f>
        <v>NO</v>
      </c>
      <c r="AX3" t="s">
        <v>6</v>
      </c>
      <c r="AY3" t="s">
        <v>262</v>
      </c>
      <c r="AZ3" t="s">
        <v>396</v>
      </c>
      <c r="BA3">
        <v>61</v>
      </c>
      <c r="BB3" s="1" t="str">
        <f>IF(AX3="P",IF(BA3&lt;7,"SI","NO"),IF(AX3="D",IF(BA3&lt;11,"SI","NO"),IF(AX3="C",IF(BA3&lt;21,"SI","NO"),IF(AX3="A",IF(BA3&lt;41,"SI","NO")))))</f>
        <v>NO</v>
      </c>
      <c r="BC3" s="1" t="str">
        <f>IF(AX3="P",IF(BA3&lt;4,"SI","NO"),IF(AX3="D",IF(BA3&lt;6,"SI","NO"),IF(AX3="C",IF(BA3&lt;11,"SI","NO"),IF(AX3="A",IF(BA3&lt;21,"SI","NO")))))</f>
        <v>NO</v>
      </c>
      <c r="BE3" t="s">
        <v>6</v>
      </c>
      <c r="BF3" t="s">
        <v>318</v>
      </c>
      <c r="BG3" t="s">
        <v>395</v>
      </c>
      <c r="BH3">
        <v>65</v>
      </c>
      <c r="BI3" s="1" t="str">
        <f>IF(BE3="P",IF(BH3&lt;7,"SI","NO"),IF(BE3="D",IF(BH3&lt;11,"SI","NO"),IF(BE3="C",IF(BH3&lt;21,"SI","NO"),IF(BE3="A",IF(BH3&lt;41,"SI","NO")))))</f>
        <v>NO</v>
      </c>
      <c r="BJ3" s="1" t="str">
        <f>IF(BE3="P",IF(BH3&lt;4,"SI","NO"),IF(BE3="D",IF(BH3&lt;6,"SI","NO"),IF(BE3="C",IF(BH3&lt;11,"SI","NO"),IF(BE3="A",IF(BH3&lt;21,"SI","NO")))))</f>
        <v>NO</v>
      </c>
      <c r="BL3" t="s">
        <v>6</v>
      </c>
      <c r="BM3" t="s">
        <v>286</v>
      </c>
      <c r="BN3" t="s">
        <v>405</v>
      </c>
      <c r="BO3">
        <v>31</v>
      </c>
      <c r="BP3" s="1" t="str">
        <f>IF(BL3="P",IF(BO3&lt;7,"SI","NO"),IF(BL3="D",IF(BO3&lt;11,"SI","NO"),IF(BL3="C",IF(BO3&lt;21,"SI","NO"),IF(BL3="A",IF(BO3&lt;41,"SI","NO")))))</f>
        <v>NO</v>
      </c>
      <c r="BQ3" s="1" t="str">
        <f>IF(BL3="P",IF(BO3&lt;4,"SI","NO"),IF(BL3="D",IF(BO3&lt;6,"SI","NO"),IF(BL3="C",IF(BO3&lt;11,"SI","NO"),IF(BL3="A",IF(BO3&lt;21,"SI","NO")))))</f>
        <v>NO</v>
      </c>
      <c r="BS3" s="19"/>
      <c r="BT3" s="20"/>
      <c r="BU3" s="21"/>
    </row>
    <row r="4" spans="1:73">
      <c r="A4" t="s">
        <v>6</v>
      </c>
      <c r="B4" t="s">
        <v>203</v>
      </c>
      <c r="C4" t="s">
        <v>411</v>
      </c>
      <c r="D4">
        <v>1</v>
      </c>
      <c r="E4" s="1" t="str">
        <f t="shared" ref="E4:E27" si="0">IF(A4="P",IF(D4&lt;7,"SI","NO"),IF(A4="D",IF(D4&lt;11,"SI","NO"),IF(A4="C",IF(D4&lt;21,"SI","NO"),IF(A4="A",IF(D4&lt;41,"SI","NO")))))</f>
        <v>SI</v>
      </c>
      <c r="F4" s="1" t="str">
        <f t="shared" ref="F4:F27" si="1">IF(A4="P",IF(D4&lt;4,"SI","NO"),IF(A4="D",IF(D4&lt;6,"SI","NO"),IF(A4="C",IF(D4&lt;11,"SI","NO"),IF(A4="A",IF(D4&lt;21,"SI","NO")))))</f>
        <v>SI</v>
      </c>
      <c r="H4" t="s">
        <v>6</v>
      </c>
      <c r="I4" t="s">
        <v>324</v>
      </c>
      <c r="J4" t="s">
        <v>404</v>
      </c>
      <c r="K4">
        <v>25</v>
      </c>
      <c r="L4" s="1" t="str">
        <f t="shared" ref="L4:L21" si="2">IF(H4="P",IF(K4&lt;7,"SI","NO"),IF(H4="D",IF(K4&lt;11,"SI","NO"),IF(H4="C",IF(K4&lt;21,"SI","NO"),IF(H4="A",IF(K4&lt;41,"SI","NO")))))</f>
        <v>NO</v>
      </c>
      <c r="M4" s="1" t="str">
        <f t="shared" ref="M4:M21" si="3">IF(H4="P",IF(K4&lt;4,"SI","NO"),IF(H4="D",IF(K4&lt;6,"SI","NO"),IF(H4="C",IF(K4&lt;11,"SI","NO"),IF(H4="A",IF(K4&lt;21,"SI","NO")))))</f>
        <v>NO</v>
      </c>
      <c r="O4" t="s">
        <v>6</v>
      </c>
      <c r="P4" t="s">
        <v>277</v>
      </c>
      <c r="Q4" t="s">
        <v>400</v>
      </c>
      <c r="R4">
        <v>55</v>
      </c>
      <c r="S4" s="1" t="str">
        <f t="shared" ref="S4:S21" si="4">IF(O4="P",IF(R4&lt;7,"SI","NO"),IF(O4="D",IF(R4&lt;11,"SI","NO"),IF(O4="C",IF(R4&lt;21,"SI","NO"),IF(O4="A",IF(R4&lt;41,"SI","NO")))))</f>
        <v>NO</v>
      </c>
      <c r="T4" s="1" t="str">
        <f t="shared" ref="T4:T21" si="5">IF(O4="P",IF(R4&lt;4,"SI","NO"),IF(O4="D",IF(R4&lt;6,"SI","NO"),IF(O4="C",IF(R4&lt;11,"SI","NO"),IF(O4="A",IF(R4&lt;21,"SI","NO")))))</f>
        <v>NO</v>
      </c>
      <c r="V4" s="27" t="s">
        <v>6</v>
      </c>
      <c r="W4" s="27" t="s">
        <v>52</v>
      </c>
      <c r="X4" s="27" t="s">
        <v>410</v>
      </c>
      <c r="Y4" s="27">
        <v>3</v>
      </c>
      <c r="Z4" s="28" t="str">
        <f t="shared" ref="Z4:Z21" si="6">IF(V4="P",IF(Y4&lt;7,"SI","NO"),IF(V4="D",IF(Y4&lt;11,"SI","NO"),IF(V4="C",IF(Y4&lt;21,"SI","NO"),IF(V4="A",IF(Y4&lt;41,"SI","NO")))))</f>
        <v>SI</v>
      </c>
      <c r="AA4" s="28" t="str">
        <f t="shared" ref="AA4:AA21" si="7">IF(V4="P",IF(Y4&lt;4,"SI","NO"),IF(V4="D",IF(Y4&lt;6,"SI","NO"),IF(V4="C",IF(Y4&lt;11,"SI","NO"),IF(V4="A",IF(Y4&lt;21,"SI","NO")))))</f>
        <v>SI</v>
      </c>
      <c r="AC4" t="s">
        <v>6</v>
      </c>
      <c r="AD4" t="s">
        <v>51</v>
      </c>
      <c r="AE4" t="s">
        <v>401</v>
      </c>
      <c r="AF4">
        <v>10</v>
      </c>
      <c r="AG4" s="1" t="str">
        <f t="shared" ref="AG4:AG21" si="8">IF(AC4="P",IF(AF4&lt;7,"SI","NO"),IF(AC4="D",IF(AF4&lt;11,"SI","NO"),IF(AC4="C",IF(AF4&lt;21,"SI","NO"),IF(AC4="A",IF(AF4&lt;41,"SI","NO")))))</f>
        <v>NO</v>
      </c>
      <c r="AH4" s="1" t="str">
        <f t="shared" ref="AH4:AH21" si="9">IF(AC4="P",IF(AF4&lt;4,"SI","NO"),IF(AC4="D",IF(AF4&lt;6,"SI","NO"),IF(AC4="C",IF(AF4&lt;11,"SI","NO"),IF(AC4="A",IF(AF4&lt;21,"SI","NO")))))</f>
        <v>NO</v>
      </c>
      <c r="AJ4" t="s">
        <v>6</v>
      </c>
      <c r="AK4" t="s">
        <v>304</v>
      </c>
      <c r="AL4" t="s">
        <v>398</v>
      </c>
      <c r="AM4">
        <v>1</v>
      </c>
      <c r="AN4" s="1" t="str">
        <f t="shared" ref="AN4:AN22" si="10">IF(AJ4="P",IF(AM4&lt;7,"SI","NO"),IF(AJ4="D",IF(AM4&lt;11,"SI","NO"),IF(AJ4="C",IF(AM4&lt;21,"SI","NO"),IF(AJ4="A",IF(AM4&lt;41,"SI","NO")))))</f>
        <v>SI</v>
      </c>
      <c r="AO4" s="1" t="str">
        <f t="shared" ref="AO4:AO22" si="11">IF(AJ4="P",IF(AM4&lt;4,"SI","NO"),IF(AJ4="D",IF(AM4&lt;6,"SI","NO"),IF(AJ4="C",IF(AM4&lt;11,"SI","NO"),IF(AJ4="A",IF(AM4&lt;21,"SI","NO")))))</f>
        <v>SI</v>
      </c>
      <c r="AQ4" t="s">
        <v>6</v>
      </c>
      <c r="AR4" t="s">
        <v>7</v>
      </c>
      <c r="AS4" t="s">
        <v>402</v>
      </c>
      <c r="AT4">
        <v>17</v>
      </c>
      <c r="AU4" s="1" t="str">
        <f t="shared" ref="AU4:AU21" si="12">IF(AQ4="P",IF(AT4&lt;7,"SI","NO"),IF(AQ4="D",IF(AT4&lt;11,"SI","NO"),IF(AQ4="C",IF(AT4&lt;21,"SI","NO"),IF(AQ4="A",IF(AT4&lt;41,"SI","NO")))))</f>
        <v>NO</v>
      </c>
      <c r="AV4" s="1" t="str">
        <f t="shared" ref="AV4:AV21" si="13">IF(AQ4="P",IF(AT4&lt;4,"SI","NO"),IF(AQ4="D",IF(AT4&lt;6,"SI","NO"),IF(AQ4="C",IF(AT4&lt;11,"SI","NO"),IF(AQ4="A",IF(AT4&lt;21,"SI","NO")))))</f>
        <v>NO</v>
      </c>
      <c r="AX4" t="s">
        <v>6</v>
      </c>
      <c r="AY4" t="s">
        <v>341</v>
      </c>
      <c r="AZ4" t="s">
        <v>396</v>
      </c>
      <c r="BA4">
        <v>1</v>
      </c>
      <c r="BB4" s="1" t="str">
        <f t="shared" ref="BB4:BB21" si="14">IF(AX4="P",IF(BA4&lt;7,"SI","NO"),IF(AX4="D",IF(BA4&lt;11,"SI","NO"),IF(AX4="C",IF(BA4&lt;21,"SI","NO"),IF(AX4="A",IF(BA4&lt;41,"SI","NO")))))</f>
        <v>SI</v>
      </c>
      <c r="BC4" s="1" t="str">
        <f t="shared" ref="BC4:BC21" si="15">IF(AX4="P",IF(BA4&lt;4,"SI","NO"),IF(AX4="D",IF(BA4&lt;6,"SI","NO"),IF(AX4="C",IF(BA4&lt;11,"SI","NO"),IF(AX4="A",IF(BA4&lt;21,"SI","NO")))))</f>
        <v>SI</v>
      </c>
      <c r="BE4" t="s">
        <v>6</v>
      </c>
      <c r="BF4" t="s">
        <v>319</v>
      </c>
      <c r="BG4" t="s">
        <v>395</v>
      </c>
      <c r="BH4">
        <v>1</v>
      </c>
      <c r="BI4" s="1" t="str">
        <f t="shared" ref="BI4:BI21" si="16">IF(BE4="P",IF(BH4&lt;7,"SI","NO"),IF(BE4="D",IF(BH4&lt;11,"SI","NO"),IF(BE4="C",IF(BH4&lt;21,"SI","NO"),IF(BE4="A",IF(BH4&lt;41,"SI","NO")))))</f>
        <v>SI</v>
      </c>
      <c r="BJ4" s="1" t="str">
        <f t="shared" ref="BJ4:BJ21" si="17">IF(BE4="P",IF(BH4&lt;4,"SI","NO"),IF(BE4="D",IF(BH4&lt;6,"SI","NO"),IF(BE4="C",IF(BH4&lt;11,"SI","NO"),IF(BE4="A",IF(BH4&lt;21,"SI","NO")))))</f>
        <v>SI</v>
      </c>
      <c r="BL4" t="s">
        <v>6</v>
      </c>
      <c r="BM4" t="s">
        <v>287</v>
      </c>
      <c r="BN4" t="s">
        <v>405</v>
      </c>
      <c r="BO4">
        <v>15</v>
      </c>
      <c r="BP4" s="1" t="str">
        <f t="shared" ref="BP4:BP21" si="18">IF(BL4="P",IF(BO4&lt;7,"SI","NO"),IF(BL4="D",IF(BO4&lt;11,"SI","NO"),IF(BL4="C",IF(BO4&lt;21,"SI","NO"),IF(BL4="A",IF(BO4&lt;41,"SI","NO")))))</f>
        <v>NO</v>
      </c>
      <c r="BQ4" s="1" t="str">
        <f t="shared" ref="BQ4:BQ21" si="19">IF(BL4="P",IF(BO4&lt;4,"SI","NO"),IF(BL4="D",IF(BO4&lt;6,"SI","NO"),IF(BL4="C",IF(BO4&lt;11,"SI","NO"),IF(BL4="A",IF(BO4&lt;21,"SI","NO")))))</f>
        <v>NO</v>
      </c>
      <c r="BS4" s="19"/>
      <c r="BT4" s="20"/>
      <c r="BU4" s="19"/>
    </row>
    <row r="5" spans="1:73">
      <c r="A5" s="11" t="s">
        <v>6</v>
      </c>
      <c r="B5" s="11" t="s">
        <v>122</v>
      </c>
      <c r="C5" t="s">
        <v>407</v>
      </c>
      <c r="D5" s="11">
        <v>2</v>
      </c>
      <c r="E5" s="1" t="str">
        <f t="shared" si="0"/>
        <v>SI</v>
      </c>
      <c r="F5" s="1" t="str">
        <f t="shared" si="1"/>
        <v>SI</v>
      </c>
      <c r="H5" s="11" t="s">
        <v>6</v>
      </c>
      <c r="I5" s="11" t="s">
        <v>122</v>
      </c>
      <c r="J5" t="s">
        <v>407</v>
      </c>
      <c r="K5" s="11">
        <v>2</v>
      </c>
      <c r="L5" s="1" t="str">
        <f t="shared" si="2"/>
        <v>SI</v>
      </c>
      <c r="M5" s="1" t="str">
        <f t="shared" si="3"/>
        <v>SI</v>
      </c>
      <c r="O5" s="11" t="s">
        <v>6</v>
      </c>
      <c r="P5" s="11" t="s">
        <v>70</v>
      </c>
      <c r="Q5" t="s">
        <v>400</v>
      </c>
      <c r="R5" s="11">
        <v>1</v>
      </c>
      <c r="S5" s="1" t="str">
        <f t="shared" si="4"/>
        <v>SI</v>
      </c>
      <c r="T5" s="1" t="str">
        <f t="shared" si="5"/>
        <v>SI</v>
      </c>
      <c r="V5" s="27" t="s">
        <v>6</v>
      </c>
      <c r="W5" s="27" t="s">
        <v>263</v>
      </c>
      <c r="X5" s="27" t="s">
        <v>409</v>
      </c>
      <c r="Y5" s="27">
        <v>1</v>
      </c>
      <c r="Z5" s="28" t="str">
        <f t="shared" si="6"/>
        <v>SI</v>
      </c>
      <c r="AA5" s="28" t="str">
        <f t="shared" si="7"/>
        <v>SI</v>
      </c>
      <c r="AC5" s="11" t="s">
        <v>6</v>
      </c>
      <c r="AD5" s="11" t="s">
        <v>137</v>
      </c>
      <c r="AE5" t="s">
        <v>397</v>
      </c>
      <c r="AF5" s="11">
        <v>1</v>
      </c>
      <c r="AG5" s="1" t="str">
        <f t="shared" si="8"/>
        <v>SI</v>
      </c>
      <c r="AH5" s="1" t="str">
        <f t="shared" si="9"/>
        <v>SI</v>
      </c>
      <c r="AJ5" s="11" t="s">
        <v>6</v>
      </c>
      <c r="AK5" s="11" t="s">
        <v>8</v>
      </c>
      <c r="AL5" t="s">
        <v>398</v>
      </c>
      <c r="AM5" s="11">
        <v>1</v>
      </c>
      <c r="AN5" s="1" t="str">
        <f t="shared" si="10"/>
        <v>SI</v>
      </c>
      <c r="AO5" s="1" t="str">
        <f t="shared" si="11"/>
        <v>SI</v>
      </c>
      <c r="AQ5" s="11" t="s">
        <v>6</v>
      </c>
      <c r="AR5" s="11" t="s">
        <v>103</v>
      </c>
      <c r="AS5" t="s">
        <v>402</v>
      </c>
      <c r="AT5" s="11">
        <v>1</v>
      </c>
      <c r="AU5" s="1" t="str">
        <f t="shared" si="12"/>
        <v>SI</v>
      </c>
      <c r="AV5" s="1" t="str">
        <f t="shared" si="13"/>
        <v>SI</v>
      </c>
      <c r="AX5" s="11" t="s">
        <v>6</v>
      </c>
      <c r="AY5" s="11" t="s">
        <v>35</v>
      </c>
      <c r="AZ5" t="s">
        <v>396</v>
      </c>
      <c r="BA5" s="11">
        <v>1</v>
      </c>
      <c r="BB5" s="1" t="str">
        <f t="shared" si="14"/>
        <v>SI</v>
      </c>
      <c r="BC5" s="1" t="str">
        <f t="shared" si="15"/>
        <v>SI</v>
      </c>
      <c r="BE5" s="11" t="s">
        <v>6</v>
      </c>
      <c r="BF5" s="11" t="s">
        <v>9</v>
      </c>
      <c r="BG5" t="s">
        <v>395</v>
      </c>
      <c r="BH5" s="11">
        <v>1</v>
      </c>
      <c r="BI5" s="1" t="str">
        <f t="shared" si="16"/>
        <v>SI</v>
      </c>
      <c r="BJ5" s="1" t="str">
        <f t="shared" si="17"/>
        <v>SI</v>
      </c>
      <c r="BL5" s="11" t="s">
        <v>6</v>
      </c>
      <c r="BM5" s="11" t="s">
        <v>288</v>
      </c>
      <c r="BN5" t="s">
        <v>405</v>
      </c>
      <c r="BO5" s="11">
        <v>1</v>
      </c>
      <c r="BP5" s="1" t="str">
        <f t="shared" si="18"/>
        <v>SI</v>
      </c>
      <c r="BQ5" s="1" t="str">
        <f t="shared" si="19"/>
        <v>SI</v>
      </c>
      <c r="BS5" s="19"/>
      <c r="BT5" s="20"/>
      <c r="BU5" s="19"/>
    </row>
    <row r="6" spans="1:73">
      <c r="A6" s="11" t="s">
        <v>10</v>
      </c>
      <c r="B6" s="11" t="s">
        <v>204</v>
      </c>
      <c r="C6" t="s">
        <v>402</v>
      </c>
      <c r="D6" s="11">
        <v>25</v>
      </c>
      <c r="E6" s="1" t="str">
        <f t="shared" si="0"/>
        <v>NO</v>
      </c>
      <c r="F6" s="1" t="str">
        <f t="shared" si="1"/>
        <v>NO</v>
      </c>
      <c r="H6" s="11"/>
      <c r="I6" s="11"/>
      <c r="K6" s="11"/>
      <c r="L6" s="1"/>
      <c r="M6" s="1"/>
      <c r="O6" s="27" t="s">
        <v>10</v>
      </c>
      <c r="P6" s="27" t="s">
        <v>132</v>
      </c>
      <c r="Q6" s="27" t="s">
        <v>397</v>
      </c>
      <c r="R6" s="27">
        <v>1</v>
      </c>
      <c r="S6" s="28" t="str">
        <f t="shared" si="4"/>
        <v>SI</v>
      </c>
      <c r="T6" s="28" t="str">
        <f t="shared" si="5"/>
        <v>SI</v>
      </c>
      <c r="V6" s="11"/>
      <c r="W6" s="11"/>
      <c r="Y6" s="11"/>
      <c r="Z6" s="1"/>
      <c r="AA6" s="1"/>
      <c r="AC6" s="11"/>
      <c r="AD6" s="11"/>
      <c r="AF6" s="11"/>
      <c r="AG6" s="1"/>
      <c r="AH6" s="1"/>
      <c r="AJ6" s="11" t="s">
        <v>10</v>
      </c>
      <c r="AK6" s="11" t="s">
        <v>53</v>
      </c>
      <c r="AL6" t="s">
        <v>395</v>
      </c>
      <c r="AM6" s="11">
        <v>13</v>
      </c>
      <c r="AN6" s="1" t="str">
        <f t="shared" si="10"/>
        <v>NO</v>
      </c>
      <c r="AO6" s="1" t="str">
        <f t="shared" si="11"/>
        <v>NO</v>
      </c>
      <c r="AQ6" s="11" t="s">
        <v>10</v>
      </c>
      <c r="AR6" s="11" t="s">
        <v>123</v>
      </c>
      <c r="AS6" t="s">
        <v>411</v>
      </c>
      <c r="AT6" s="11">
        <v>25</v>
      </c>
      <c r="AU6" s="1" t="str">
        <f t="shared" si="12"/>
        <v>NO</v>
      </c>
      <c r="AV6" s="1" t="str">
        <f t="shared" si="13"/>
        <v>NO</v>
      </c>
      <c r="AX6" s="11"/>
      <c r="AY6" s="11"/>
      <c r="BA6" s="11"/>
      <c r="BB6" s="1"/>
      <c r="BC6" s="1"/>
      <c r="BE6" s="11" t="s">
        <v>10</v>
      </c>
      <c r="BF6" s="11" t="s">
        <v>123</v>
      </c>
      <c r="BG6" t="s">
        <v>411</v>
      </c>
      <c r="BH6" s="11">
        <v>20</v>
      </c>
      <c r="BI6" s="1" t="str">
        <f t="shared" si="16"/>
        <v>NO</v>
      </c>
      <c r="BJ6" s="1" t="str">
        <f t="shared" si="17"/>
        <v>NO</v>
      </c>
      <c r="BL6" s="11"/>
      <c r="BM6" s="11"/>
      <c r="BO6" s="11"/>
      <c r="BP6" s="1"/>
      <c r="BQ6" s="1"/>
      <c r="BS6" s="22"/>
      <c r="BT6" s="20"/>
      <c r="BU6" s="22"/>
    </row>
    <row r="7" spans="1:73">
      <c r="A7" s="11" t="s">
        <v>10</v>
      </c>
      <c r="B7" s="11" t="s">
        <v>88</v>
      </c>
      <c r="C7" t="s">
        <v>393</v>
      </c>
      <c r="D7" s="11">
        <v>3</v>
      </c>
      <c r="E7" s="1" t="str">
        <f t="shared" si="0"/>
        <v>SI</v>
      </c>
      <c r="F7" s="1" t="str">
        <f t="shared" si="1"/>
        <v>SI</v>
      </c>
      <c r="H7" s="11" t="s">
        <v>10</v>
      </c>
      <c r="I7" s="11" t="s">
        <v>325</v>
      </c>
      <c r="J7" t="s">
        <v>395</v>
      </c>
      <c r="K7" s="11">
        <v>1</v>
      </c>
      <c r="L7" s="1" t="str">
        <f t="shared" si="2"/>
        <v>SI</v>
      </c>
      <c r="M7" s="1" t="str">
        <f t="shared" si="3"/>
        <v>SI</v>
      </c>
      <c r="O7" s="7" t="s">
        <v>10</v>
      </c>
      <c r="P7" s="7" t="s">
        <v>160</v>
      </c>
      <c r="Q7" s="7" t="s">
        <v>397</v>
      </c>
      <c r="R7" s="7">
        <v>8</v>
      </c>
      <c r="S7" s="24">
        <v>8</v>
      </c>
      <c r="T7" s="24"/>
      <c r="V7" s="27" t="s">
        <v>10</v>
      </c>
      <c r="W7" s="27" t="s">
        <v>13</v>
      </c>
      <c r="X7" s="27" t="s">
        <v>398</v>
      </c>
      <c r="Y7" s="27">
        <v>10</v>
      </c>
      <c r="Z7" s="28" t="str">
        <f t="shared" si="6"/>
        <v>SI</v>
      </c>
      <c r="AA7" s="28" t="str">
        <f t="shared" si="7"/>
        <v>NO</v>
      </c>
      <c r="AC7" s="11" t="s">
        <v>10</v>
      </c>
      <c r="AD7" s="11" t="s">
        <v>232</v>
      </c>
      <c r="AE7" t="s">
        <v>398</v>
      </c>
      <c r="AF7" s="11">
        <v>1</v>
      </c>
      <c r="AG7" s="1" t="str">
        <f t="shared" si="8"/>
        <v>SI</v>
      </c>
      <c r="AH7" s="1" t="str">
        <f t="shared" si="9"/>
        <v>SI</v>
      </c>
      <c r="AJ7" s="11" t="s">
        <v>10</v>
      </c>
      <c r="AK7" s="11" t="s">
        <v>305</v>
      </c>
      <c r="AL7" t="s">
        <v>397</v>
      </c>
      <c r="AM7" s="11">
        <v>6</v>
      </c>
      <c r="AN7" s="1" t="str">
        <f t="shared" si="10"/>
        <v>SI</v>
      </c>
      <c r="AO7" s="1" t="str">
        <f t="shared" si="11"/>
        <v>NO</v>
      </c>
      <c r="AQ7" s="11" t="s">
        <v>10</v>
      </c>
      <c r="AR7" s="11" t="s">
        <v>55</v>
      </c>
      <c r="AS7" t="s">
        <v>410</v>
      </c>
      <c r="AT7" s="11">
        <v>16</v>
      </c>
      <c r="AU7" s="1" t="str">
        <f t="shared" si="12"/>
        <v>NO</v>
      </c>
      <c r="AV7" s="1" t="str">
        <f t="shared" si="13"/>
        <v>NO</v>
      </c>
      <c r="AX7" s="11" t="s">
        <v>10</v>
      </c>
      <c r="AY7" s="11" t="s">
        <v>18</v>
      </c>
      <c r="AZ7" t="s">
        <v>405</v>
      </c>
      <c r="BA7" s="11">
        <v>4</v>
      </c>
      <c r="BB7" s="1" t="str">
        <f t="shared" si="14"/>
        <v>SI</v>
      </c>
      <c r="BC7" s="1" t="str">
        <f t="shared" si="15"/>
        <v>SI</v>
      </c>
      <c r="BE7" s="11" t="s">
        <v>10</v>
      </c>
      <c r="BF7" s="11" t="s">
        <v>320</v>
      </c>
      <c r="BG7" t="s">
        <v>398</v>
      </c>
      <c r="BH7" s="11">
        <v>13</v>
      </c>
      <c r="BI7" s="1" t="str">
        <f t="shared" si="16"/>
        <v>NO</v>
      </c>
      <c r="BJ7" s="1" t="str">
        <f t="shared" si="17"/>
        <v>NO</v>
      </c>
      <c r="BL7" s="11" t="s">
        <v>10</v>
      </c>
      <c r="BM7" s="11" t="s">
        <v>116</v>
      </c>
      <c r="BN7" t="s">
        <v>393</v>
      </c>
      <c r="BO7" s="11">
        <v>1</v>
      </c>
      <c r="BP7" s="1" t="str">
        <f t="shared" si="18"/>
        <v>SI</v>
      </c>
      <c r="BQ7" s="1" t="str">
        <f t="shared" si="19"/>
        <v>SI</v>
      </c>
      <c r="BS7" s="19"/>
      <c r="BT7" s="20"/>
      <c r="BU7" s="19"/>
    </row>
    <row r="8" spans="1:73">
      <c r="A8" s="11" t="s">
        <v>10</v>
      </c>
      <c r="B8" s="11" t="s">
        <v>205</v>
      </c>
      <c r="C8" t="s">
        <v>408</v>
      </c>
      <c r="D8" s="11">
        <v>6</v>
      </c>
      <c r="E8" s="1" t="str">
        <f t="shared" si="0"/>
        <v>SI</v>
      </c>
      <c r="F8" s="1" t="str">
        <f t="shared" si="1"/>
        <v>NO</v>
      </c>
      <c r="H8" s="11" t="s">
        <v>10</v>
      </c>
      <c r="I8" s="11" t="s">
        <v>326</v>
      </c>
      <c r="J8" t="s">
        <v>406</v>
      </c>
      <c r="K8" s="11">
        <v>1</v>
      </c>
      <c r="L8" s="1" t="str">
        <f t="shared" si="2"/>
        <v>SI</v>
      </c>
      <c r="M8" s="1" t="str">
        <f t="shared" si="3"/>
        <v>SI</v>
      </c>
      <c r="O8" s="27" t="s">
        <v>10</v>
      </c>
      <c r="P8" s="27" t="s">
        <v>128</v>
      </c>
      <c r="Q8" s="27" t="s">
        <v>395</v>
      </c>
      <c r="R8" s="27">
        <v>27</v>
      </c>
      <c r="S8" s="28" t="str">
        <f t="shared" si="4"/>
        <v>NO</v>
      </c>
      <c r="T8" s="28" t="str">
        <f t="shared" si="5"/>
        <v>NO</v>
      </c>
      <c r="V8" s="27" t="s">
        <v>10</v>
      </c>
      <c r="W8" s="27" t="s">
        <v>264</v>
      </c>
      <c r="X8" s="27" t="s">
        <v>396</v>
      </c>
      <c r="Y8" s="27">
        <v>5</v>
      </c>
      <c r="Z8" s="28" t="str">
        <f t="shared" si="6"/>
        <v>SI</v>
      </c>
      <c r="AA8" s="28" t="str">
        <f t="shared" si="7"/>
        <v>SI</v>
      </c>
      <c r="AC8" s="11" t="s">
        <v>10</v>
      </c>
      <c r="AD8" s="11" t="s">
        <v>16</v>
      </c>
      <c r="AE8" t="s">
        <v>404</v>
      </c>
      <c r="AF8" s="11">
        <v>9</v>
      </c>
      <c r="AG8" s="1" t="str">
        <f t="shared" si="8"/>
        <v>SI</v>
      </c>
      <c r="AH8" s="1" t="str">
        <f t="shared" si="9"/>
        <v>NO</v>
      </c>
      <c r="AJ8" s="11" t="s">
        <v>10</v>
      </c>
      <c r="AK8" s="11" t="s">
        <v>306</v>
      </c>
      <c r="AL8" t="s">
        <v>396</v>
      </c>
      <c r="AM8" s="11">
        <v>14</v>
      </c>
      <c r="AN8" s="1" t="str">
        <f t="shared" si="10"/>
        <v>NO</v>
      </c>
      <c r="AO8" s="1" t="str">
        <f t="shared" si="11"/>
        <v>NO</v>
      </c>
      <c r="AQ8" s="11" t="s">
        <v>10</v>
      </c>
      <c r="AR8" s="11" t="s">
        <v>219</v>
      </c>
      <c r="AS8" t="s">
        <v>408</v>
      </c>
      <c r="AT8" s="11">
        <v>12</v>
      </c>
      <c r="AU8" s="1" t="str">
        <f t="shared" si="12"/>
        <v>NO</v>
      </c>
      <c r="AV8" s="1" t="str">
        <f t="shared" si="13"/>
        <v>NO</v>
      </c>
      <c r="AX8" s="11" t="s">
        <v>10</v>
      </c>
      <c r="AY8" s="11" t="s">
        <v>250</v>
      </c>
      <c r="AZ8" t="s">
        <v>396</v>
      </c>
      <c r="BA8" s="11">
        <v>36</v>
      </c>
      <c r="BB8" s="1" t="str">
        <f t="shared" si="14"/>
        <v>NO</v>
      </c>
      <c r="BC8" s="1" t="str">
        <f t="shared" si="15"/>
        <v>NO</v>
      </c>
      <c r="BE8" s="11" t="s">
        <v>10</v>
      </c>
      <c r="BF8" s="11" t="s">
        <v>204</v>
      </c>
      <c r="BG8" t="s">
        <v>402</v>
      </c>
      <c r="BH8" s="11">
        <v>35</v>
      </c>
      <c r="BI8" s="1" t="str">
        <f t="shared" si="16"/>
        <v>NO</v>
      </c>
      <c r="BJ8" s="1" t="str">
        <f t="shared" si="17"/>
        <v>NO</v>
      </c>
      <c r="BL8" s="11" t="s">
        <v>10</v>
      </c>
      <c r="BM8" s="11" t="s">
        <v>71</v>
      </c>
      <c r="BN8" t="s">
        <v>398</v>
      </c>
      <c r="BO8" s="11">
        <v>26</v>
      </c>
      <c r="BP8" s="1" t="str">
        <f t="shared" si="18"/>
        <v>NO</v>
      </c>
      <c r="BQ8" s="1" t="str">
        <f t="shared" si="19"/>
        <v>NO</v>
      </c>
      <c r="BS8" s="19"/>
      <c r="BT8" s="20"/>
      <c r="BU8" s="19"/>
    </row>
    <row r="9" spans="1:73">
      <c r="A9" s="11" t="s">
        <v>10</v>
      </c>
      <c r="B9" s="11" t="s">
        <v>147</v>
      </c>
      <c r="C9" t="s">
        <v>410</v>
      </c>
      <c r="D9" s="11">
        <v>2</v>
      </c>
      <c r="E9" s="1" t="str">
        <f t="shared" si="0"/>
        <v>SI</v>
      </c>
      <c r="F9" s="1" t="str">
        <f t="shared" si="1"/>
        <v>SI</v>
      </c>
      <c r="H9" s="11" t="s">
        <v>10</v>
      </c>
      <c r="I9" s="11" t="s">
        <v>12</v>
      </c>
      <c r="J9" t="s">
        <v>404</v>
      </c>
      <c r="K9" s="11">
        <v>1</v>
      </c>
      <c r="L9" s="1" t="str">
        <f t="shared" si="2"/>
        <v>SI</v>
      </c>
      <c r="M9" s="1" t="str">
        <f t="shared" si="3"/>
        <v>SI</v>
      </c>
      <c r="O9" s="27" t="s">
        <v>10</v>
      </c>
      <c r="P9" s="27" t="s">
        <v>92</v>
      </c>
      <c r="Q9" s="27" t="s">
        <v>397</v>
      </c>
      <c r="R9" s="27">
        <v>8</v>
      </c>
      <c r="S9" s="28" t="str">
        <f t="shared" si="4"/>
        <v>SI</v>
      </c>
      <c r="T9" s="28" t="str">
        <f t="shared" si="5"/>
        <v>NO</v>
      </c>
      <c r="V9" s="27" t="s">
        <v>10</v>
      </c>
      <c r="W9" s="27" t="s">
        <v>265</v>
      </c>
      <c r="X9" s="27" t="s">
        <v>407</v>
      </c>
      <c r="Y9" s="27">
        <v>1</v>
      </c>
      <c r="Z9" s="28" t="str">
        <f t="shared" si="6"/>
        <v>SI</v>
      </c>
      <c r="AA9" s="28" t="str">
        <f t="shared" si="7"/>
        <v>SI</v>
      </c>
      <c r="AC9" s="11" t="s">
        <v>10</v>
      </c>
      <c r="AD9" s="11" t="s">
        <v>233</v>
      </c>
      <c r="AE9" t="s">
        <v>403</v>
      </c>
      <c r="AF9" s="11">
        <v>5</v>
      </c>
      <c r="AG9" s="1" t="str">
        <f t="shared" si="8"/>
        <v>SI</v>
      </c>
      <c r="AH9" s="1" t="str">
        <f t="shared" si="9"/>
        <v>SI</v>
      </c>
      <c r="AJ9" s="11" t="s">
        <v>10</v>
      </c>
      <c r="AK9" s="11" t="s">
        <v>307</v>
      </c>
      <c r="AL9" t="s">
        <v>398</v>
      </c>
      <c r="AM9" s="11">
        <v>28</v>
      </c>
      <c r="AN9" s="1" t="str">
        <f t="shared" si="10"/>
        <v>NO</v>
      </c>
      <c r="AO9" s="1" t="str">
        <f t="shared" si="11"/>
        <v>NO</v>
      </c>
      <c r="AQ9" s="11" t="s">
        <v>10</v>
      </c>
      <c r="AR9" s="11" t="s">
        <v>57</v>
      </c>
      <c r="AS9" t="s">
        <v>396</v>
      </c>
      <c r="AT9" s="11">
        <v>7</v>
      </c>
      <c r="AU9" s="1" t="str">
        <f t="shared" si="12"/>
        <v>SI</v>
      </c>
      <c r="AV9" s="1" t="str">
        <f t="shared" si="13"/>
        <v>NO</v>
      </c>
      <c r="AX9" s="11" t="s">
        <v>10</v>
      </c>
      <c r="AY9" s="11" t="s">
        <v>342</v>
      </c>
      <c r="AZ9" t="s">
        <v>402</v>
      </c>
      <c r="BA9" s="11">
        <v>1</v>
      </c>
      <c r="BB9" s="1" t="str">
        <f t="shared" si="14"/>
        <v>SI</v>
      </c>
      <c r="BC9" s="1" t="str">
        <f t="shared" si="15"/>
        <v>SI</v>
      </c>
      <c r="BE9" s="11" t="s">
        <v>10</v>
      </c>
      <c r="BF9" s="11" t="s">
        <v>321</v>
      </c>
      <c r="BG9" t="s">
        <v>405</v>
      </c>
      <c r="BH9" s="11">
        <v>10</v>
      </c>
      <c r="BI9" s="1" t="str">
        <f t="shared" si="16"/>
        <v>SI</v>
      </c>
      <c r="BJ9" s="1" t="str">
        <f t="shared" si="17"/>
        <v>NO</v>
      </c>
      <c r="BL9" s="11" t="s">
        <v>10</v>
      </c>
      <c r="BM9" s="11" t="s">
        <v>15</v>
      </c>
      <c r="BN9" t="s">
        <v>395</v>
      </c>
      <c r="BO9" s="11">
        <v>25</v>
      </c>
      <c r="BP9" s="1" t="str">
        <f t="shared" si="18"/>
        <v>NO</v>
      </c>
      <c r="BQ9" s="1" t="str">
        <f t="shared" si="19"/>
        <v>NO</v>
      </c>
      <c r="BS9" s="19"/>
      <c r="BT9" s="20"/>
      <c r="BU9" s="19"/>
    </row>
    <row r="10" spans="1:73">
      <c r="A10" s="11" t="s">
        <v>10</v>
      </c>
      <c r="B10" s="11" t="s">
        <v>206</v>
      </c>
      <c r="C10" t="s">
        <v>406</v>
      </c>
      <c r="D10" s="11">
        <v>1</v>
      </c>
      <c r="E10" s="1" t="str">
        <f t="shared" si="0"/>
        <v>SI</v>
      </c>
      <c r="F10" s="1" t="str">
        <f t="shared" si="1"/>
        <v>SI</v>
      </c>
      <c r="H10" s="11" t="s">
        <v>10</v>
      </c>
      <c r="I10" s="11" t="s">
        <v>130</v>
      </c>
      <c r="J10" t="s">
        <v>400</v>
      </c>
      <c r="K10" s="11">
        <v>8</v>
      </c>
      <c r="L10" s="1" t="str">
        <f t="shared" si="2"/>
        <v>SI</v>
      </c>
      <c r="M10" s="1" t="str">
        <f t="shared" si="3"/>
        <v>NO</v>
      </c>
      <c r="O10" s="27" t="s">
        <v>10</v>
      </c>
      <c r="P10" s="27" t="s">
        <v>87</v>
      </c>
      <c r="Q10" s="27" t="s">
        <v>411</v>
      </c>
      <c r="R10" s="27">
        <v>3</v>
      </c>
      <c r="S10" s="28" t="str">
        <f t="shared" si="4"/>
        <v>SI</v>
      </c>
      <c r="T10" s="28" t="str">
        <f t="shared" si="5"/>
        <v>SI</v>
      </c>
      <c r="V10" s="13" t="s">
        <v>10</v>
      </c>
      <c r="W10" s="13" t="s">
        <v>104</v>
      </c>
      <c r="X10" s="13" t="s">
        <v>406</v>
      </c>
      <c r="Y10" s="13">
        <v>4</v>
      </c>
      <c r="Z10" s="25">
        <v>4</v>
      </c>
      <c r="AA10" s="25"/>
      <c r="AC10" s="11" t="s">
        <v>10</v>
      </c>
      <c r="AD10" s="11" t="s">
        <v>234</v>
      </c>
      <c r="AE10" t="s">
        <v>411</v>
      </c>
      <c r="AF10" s="11">
        <v>3</v>
      </c>
      <c r="AG10" s="1" t="str">
        <f t="shared" si="8"/>
        <v>SI</v>
      </c>
      <c r="AH10" s="1" t="str">
        <f t="shared" si="9"/>
        <v>SI</v>
      </c>
      <c r="AJ10" s="11" t="s">
        <v>10</v>
      </c>
      <c r="AK10" s="11" t="s">
        <v>18</v>
      </c>
      <c r="AL10" t="s">
        <v>405</v>
      </c>
      <c r="AM10" s="11">
        <v>9</v>
      </c>
      <c r="AN10" s="1" t="str">
        <f t="shared" si="10"/>
        <v>SI</v>
      </c>
      <c r="AO10" s="1" t="str">
        <f t="shared" si="11"/>
        <v>NO</v>
      </c>
      <c r="AQ10" s="11" t="s">
        <v>10</v>
      </c>
      <c r="AR10" s="11" t="s">
        <v>114</v>
      </c>
      <c r="AS10" t="s">
        <v>394</v>
      </c>
      <c r="AT10" s="11">
        <v>2</v>
      </c>
      <c r="AU10" s="1" t="str">
        <f t="shared" si="12"/>
        <v>SI</v>
      </c>
      <c r="AV10" s="1" t="str">
        <f t="shared" si="13"/>
        <v>SI</v>
      </c>
      <c r="AX10" s="11" t="s">
        <v>10</v>
      </c>
      <c r="AY10" s="11" t="s">
        <v>160</v>
      </c>
      <c r="AZ10" t="s">
        <v>397</v>
      </c>
      <c r="BA10" s="11">
        <v>6</v>
      </c>
      <c r="BB10" s="1" t="str">
        <f t="shared" si="14"/>
        <v>SI</v>
      </c>
      <c r="BC10" s="1" t="str">
        <f t="shared" si="15"/>
        <v>NO</v>
      </c>
      <c r="BE10" s="11" t="s">
        <v>10</v>
      </c>
      <c r="BF10" s="11" t="s">
        <v>41</v>
      </c>
      <c r="BG10" t="s">
        <v>402</v>
      </c>
      <c r="BH10" s="11">
        <v>3</v>
      </c>
      <c r="BI10" s="1" t="str">
        <f t="shared" si="16"/>
        <v>SI</v>
      </c>
      <c r="BJ10" s="1" t="str">
        <f t="shared" si="17"/>
        <v>SI</v>
      </c>
      <c r="BL10" s="11" t="s">
        <v>10</v>
      </c>
      <c r="BM10" s="11" t="s">
        <v>289</v>
      </c>
      <c r="BN10" t="s">
        <v>404</v>
      </c>
      <c r="BO10" s="11">
        <v>9</v>
      </c>
      <c r="BP10" s="1" t="str">
        <f t="shared" si="18"/>
        <v>SI</v>
      </c>
      <c r="BQ10" s="1" t="str">
        <f t="shared" si="19"/>
        <v>NO</v>
      </c>
      <c r="BS10" s="19"/>
      <c r="BT10" s="20"/>
      <c r="BU10" s="19"/>
    </row>
    <row r="11" spans="1:73">
      <c r="A11" s="11" t="s">
        <v>10</v>
      </c>
      <c r="B11" s="11" t="s">
        <v>207</v>
      </c>
      <c r="C11" t="s">
        <v>406</v>
      </c>
      <c r="D11" s="11">
        <v>2</v>
      </c>
      <c r="E11" s="1" t="str">
        <f t="shared" si="0"/>
        <v>SI</v>
      </c>
      <c r="F11" s="1" t="str">
        <f t="shared" si="1"/>
        <v>SI</v>
      </c>
      <c r="H11" s="11" t="s">
        <v>10</v>
      </c>
      <c r="I11" s="11" t="s">
        <v>55</v>
      </c>
      <c r="J11" t="s">
        <v>410</v>
      </c>
      <c r="K11" s="11">
        <v>4</v>
      </c>
      <c r="L11" s="1" t="str">
        <f t="shared" si="2"/>
        <v>SI</v>
      </c>
      <c r="M11" s="1" t="str">
        <f t="shared" si="3"/>
        <v>SI</v>
      </c>
      <c r="O11" s="27" t="s">
        <v>10</v>
      </c>
      <c r="P11" s="27" t="s">
        <v>141</v>
      </c>
      <c r="Q11" s="27" t="s">
        <v>407</v>
      </c>
      <c r="R11" s="27">
        <v>1</v>
      </c>
      <c r="S11" s="28" t="str">
        <f t="shared" si="4"/>
        <v>SI</v>
      </c>
      <c r="T11" s="28" t="str">
        <f t="shared" si="5"/>
        <v>SI</v>
      </c>
      <c r="V11" s="27" t="s">
        <v>10</v>
      </c>
      <c r="W11" s="27" t="s">
        <v>74</v>
      </c>
      <c r="X11" s="27" t="s">
        <v>401</v>
      </c>
      <c r="Y11" s="27">
        <v>1</v>
      </c>
      <c r="Z11" s="28" t="str">
        <f t="shared" si="6"/>
        <v>SI</v>
      </c>
      <c r="AA11" s="28" t="str">
        <f t="shared" si="7"/>
        <v>SI</v>
      </c>
      <c r="AC11" s="11" t="s">
        <v>10</v>
      </c>
      <c r="AD11" s="11" t="s">
        <v>105</v>
      </c>
      <c r="AE11" t="s">
        <v>401</v>
      </c>
      <c r="AF11" s="11">
        <v>1</v>
      </c>
      <c r="AG11" s="1" t="str">
        <f t="shared" si="8"/>
        <v>SI</v>
      </c>
      <c r="AH11" s="1" t="str">
        <f t="shared" si="9"/>
        <v>SI</v>
      </c>
      <c r="AJ11" s="11" t="s">
        <v>10</v>
      </c>
      <c r="AK11" s="11" t="s">
        <v>73</v>
      </c>
      <c r="AL11" t="s">
        <v>401</v>
      </c>
      <c r="AM11" s="11">
        <v>9</v>
      </c>
      <c r="AN11" s="1" t="str">
        <f t="shared" si="10"/>
        <v>SI</v>
      </c>
      <c r="AO11" s="1" t="str">
        <f t="shared" si="11"/>
        <v>NO</v>
      </c>
      <c r="AQ11" s="11" t="s">
        <v>10</v>
      </c>
      <c r="AR11" s="11" t="s">
        <v>220</v>
      </c>
      <c r="AS11" t="s">
        <v>407</v>
      </c>
      <c r="AT11" s="11">
        <v>1</v>
      </c>
      <c r="AU11" s="1" t="str">
        <f t="shared" si="12"/>
        <v>SI</v>
      </c>
      <c r="AV11" s="1" t="str">
        <f t="shared" si="13"/>
        <v>SI</v>
      </c>
      <c r="AX11" s="11" t="s">
        <v>10</v>
      </c>
      <c r="AY11" s="11" t="s">
        <v>264</v>
      </c>
      <c r="AZ11" t="s">
        <v>396</v>
      </c>
      <c r="BA11" s="11">
        <v>16</v>
      </c>
      <c r="BB11" s="1" t="str">
        <f t="shared" si="14"/>
        <v>NO</v>
      </c>
      <c r="BC11" s="1" t="str">
        <f t="shared" si="15"/>
        <v>NO</v>
      </c>
      <c r="BE11" s="11" t="s">
        <v>10</v>
      </c>
      <c r="BF11" s="11" t="s">
        <v>251</v>
      </c>
      <c r="BG11" t="s">
        <v>397</v>
      </c>
      <c r="BH11" s="11">
        <v>15</v>
      </c>
      <c r="BI11" s="1" t="str">
        <f t="shared" si="16"/>
        <v>NO</v>
      </c>
      <c r="BJ11" s="1" t="str">
        <f t="shared" si="17"/>
        <v>NO</v>
      </c>
      <c r="BL11" s="11" t="s">
        <v>10</v>
      </c>
      <c r="BM11" s="11" t="s">
        <v>290</v>
      </c>
      <c r="BN11" t="s">
        <v>405</v>
      </c>
      <c r="BO11" s="11">
        <v>12</v>
      </c>
      <c r="BP11" s="1" t="str">
        <f t="shared" si="18"/>
        <v>NO</v>
      </c>
      <c r="BQ11" s="1" t="str">
        <f t="shared" si="19"/>
        <v>NO</v>
      </c>
      <c r="BS11" s="19"/>
      <c r="BT11" s="20"/>
      <c r="BU11" s="19"/>
    </row>
    <row r="12" spans="1:73">
      <c r="A12" s="11" t="s">
        <v>10</v>
      </c>
      <c r="B12" s="11" t="s">
        <v>208</v>
      </c>
      <c r="C12" t="s">
        <v>393</v>
      </c>
      <c r="D12" s="11">
        <v>1</v>
      </c>
      <c r="E12" s="1" t="str">
        <f t="shared" si="0"/>
        <v>SI</v>
      </c>
      <c r="F12" s="1" t="str">
        <f t="shared" si="1"/>
        <v>SI</v>
      </c>
      <c r="H12" s="11" t="s">
        <v>10</v>
      </c>
      <c r="I12" s="11" t="s">
        <v>205</v>
      </c>
      <c r="J12" t="s">
        <v>408</v>
      </c>
      <c r="K12" s="11">
        <v>4</v>
      </c>
      <c r="L12" s="1" t="str">
        <f t="shared" si="2"/>
        <v>SI</v>
      </c>
      <c r="M12" s="1" t="str">
        <f t="shared" si="3"/>
        <v>SI</v>
      </c>
      <c r="O12" s="27" t="s">
        <v>10</v>
      </c>
      <c r="P12" s="27" t="s">
        <v>75</v>
      </c>
      <c r="Q12" s="27" t="s">
        <v>394</v>
      </c>
      <c r="R12" s="27">
        <v>6</v>
      </c>
      <c r="S12" s="28" t="str">
        <f t="shared" si="4"/>
        <v>SI</v>
      </c>
      <c r="T12" s="28" t="str">
        <f t="shared" si="5"/>
        <v>NO</v>
      </c>
      <c r="V12" s="27" t="s">
        <v>10</v>
      </c>
      <c r="W12" s="27" t="s">
        <v>266</v>
      </c>
      <c r="X12" s="27" t="s">
        <v>402</v>
      </c>
      <c r="Y12" s="27">
        <v>1</v>
      </c>
      <c r="Z12" s="28" t="str">
        <f t="shared" si="6"/>
        <v>SI</v>
      </c>
      <c r="AA12" s="28" t="str">
        <f t="shared" si="7"/>
        <v>SI</v>
      </c>
      <c r="AC12" s="11" t="s">
        <v>10</v>
      </c>
      <c r="AD12" s="11" t="s">
        <v>235</v>
      </c>
      <c r="AE12" t="s">
        <v>398</v>
      </c>
      <c r="AF12" s="11">
        <v>6</v>
      </c>
      <c r="AG12" s="1" t="str">
        <f t="shared" si="8"/>
        <v>SI</v>
      </c>
      <c r="AH12" s="1" t="str">
        <f t="shared" si="9"/>
        <v>NO</v>
      </c>
      <c r="AJ12" s="11" t="s">
        <v>10</v>
      </c>
      <c r="AK12" s="11" t="s">
        <v>140</v>
      </c>
      <c r="AL12" t="s">
        <v>392</v>
      </c>
      <c r="AM12" s="11">
        <v>5</v>
      </c>
      <c r="AN12" s="1" t="str">
        <f t="shared" si="10"/>
        <v>SI</v>
      </c>
      <c r="AO12" s="1" t="str">
        <f t="shared" si="11"/>
        <v>SI</v>
      </c>
      <c r="AQ12" s="11" t="s">
        <v>10</v>
      </c>
      <c r="AR12" s="11" t="s">
        <v>221</v>
      </c>
      <c r="AS12" t="s">
        <v>411</v>
      </c>
      <c r="AT12" s="11">
        <v>3</v>
      </c>
      <c r="AU12" s="1" t="str">
        <f t="shared" si="12"/>
        <v>SI</v>
      </c>
      <c r="AV12" s="1" t="str">
        <f t="shared" si="13"/>
        <v>SI</v>
      </c>
      <c r="AX12" s="11" t="s">
        <v>10</v>
      </c>
      <c r="AY12" s="11" t="s">
        <v>152</v>
      </c>
      <c r="AZ12" t="s">
        <v>400</v>
      </c>
      <c r="BA12" s="11">
        <v>11</v>
      </c>
      <c r="BB12" s="1" t="str">
        <f t="shared" si="14"/>
        <v>NO</v>
      </c>
      <c r="BC12" s="1" t="str">
        <f t="shared" si="15"/>
        <v>NO</v>
      </c>
      <c r="BE12" s="11" t="s">
        <v>10</v>
      </c>
      <c r="BF12" s="11" t="s">
        <v>13</v>
      </c>
      <c r="BG12" t="s">
        <v>398</v>
      </c>
      <c r="BH12" s="11">
        <v>12</v>
      </c>
      <c r="BI12" s="1" t="str">
        <f t="shared" si="16"/>
        <v>NO</v>
      </c>
      <c r="BJ12" s="1" t="str">
        <f t="shared" si="17"/>
        <v>NO</v>
      </c>
      <c r="BL12" s="11" t="s">
        <v>10</v>
      </c>
      <c r="BM12" s="11" t="s">
        <v>171</v>
      </c>
      <c r="BN12" t="s">
        <v>409</v>
      </c>
      <c r="BO12" s="11">
        <v>1</v>
      </c>
      <c r="BP12" s="1" t="str">
        <f t="shared" si="18"/>
        <v>SI</v>
      </c>
      <c r="BQ12" s="1" t="str">
        <f t="shared" si="19"/>
        <v>SI</v>
      </c>
      <c r="BS12" s="19"/>
      <c r="BT12" s="20"/>
      <c r="BU12" s="19"/>
    </row>
    <row r="13" spans="1:73">
      <c r="A13" s="11" t="s">
        <v>10</v>
      </c>
      <c r="B13" s="11" t="s">
        <v>17</v>
      </c>
      <c r="C13" t="s">
        <v>404</v>
      </c>
      <c r="D13" s="11">
        <v>1</v>
      </c>
      <c r="E13" s="1" t="str">
        <f t="shared" si="0"/>
        <v>SI</v>
      </c>
      <c r="F13" s="1" t="str">
        <f t="shared" si="1"/>
        <v>SI</v>
      </c>
      <c r="H13" s="11" t="s">
        <v>10</v>
      </c>
      <c r="I13" s="11" t="s">
        <v>87</v>
      </c>
      <c r="J13" t="s">
        <v>411</v>
      </c>
      <c r="K13" s="11">
        <v>1</v>
      </c>
      <c r="L13" s="1" t="str">
        <f t="shared" si="2"/>
        <v>SI</v>
      </c>
      <c r="M13" s="1" t="str">
        <f t="shared" si="3"/>
        <v>SI</v>
      </c>
      <c r="O13" s="27" t="s">
        <v>10</v>
      </c>
      <c r="P13" s="27" t="s">
        <v>278</v>
      </c>
      <c r="Q13" s="27" t="s">
        <v>409</v>
      </c>
      <c r="R13" s="27">
        <v>3</v>
      </c>
      <c r="S13" s="28" t="str">
        <f t="shared" si="4"/>
        <v>SI</v>
      </c>
      <c r="T13" s="28" t="str">
        <f t="shared" si="5"/>
        <v>SI</v>
      </c>
      <c r="V13" s="27" t="s">
        <v>10</v>
      </c>
      <c r="W13" s="27" t="s">
        <v>267</v>
      </c>
      <c r="X13" s="27" t="s">
        <v>402</v>
      </c>
      <c r="Y13" s="27">
        <v>1</v>
      </c>
      <c r="Z13" s="28" t="str">
        <f t="shared" si="6"/>
        <v>SI</v>
      </c>
      <c r="AA13" s="28" t="str">
        <f t="shared" si="7"/>
        <v>SI</v>
      </c>
      <c r="AC13" s="11" t="s">
        <v>10</v>
      </c>
      <c r="AD13" s="11" t="s">
        <v>236</v>
      </c>
      <c r="AE13" t="s">
        <v>406</v>
      </c>
      <c r="AF13" s="11">
        <v>1</v>
      </c>
      <c r="AG13" s="1" t="str">
        <f t="shared" si="8"/>
        <v>SI</v>
      </c>
      <c r="AH13" s="1" t="str">
        <f t="shared" si="9"/>
        <v>SI</v>
      </c>
      <c r="AJ13" s="11" t="s">
        <v>10</v>
      </c>
      <c r="AK13" s="11" t="s">
        <v>37</v>
      </c>
      <c r="AL13" t="s">
        <v>404</v>
      </c>
      <c r="AM13" s="11">
        <v>1</v>
      </c>
      <c r="AN13" s="1" t="str">
        <f t="shared" si="10"/>
        <v>SI</v>
      </c>
      <c r="AO13" s="1" t="str">
        <f t="shared" si="11"/>
        <v>SI</v>
      </c>
      <c r="AQ13" s="11" t="s">
        <v>10</v>
      </c>
      <c r="AR13" s="11" t="s">
        <v>156</v>
      </c>
      <c r="AS13" t="s">
        <v>407</v>
      </c>
      <c r="AT13" s="11">
        <v>8</v>
      </c>
      <c r="AU13" s="1" t="str">
        <f t="shared" si="12"/>
        <v>SI</v>
      </c>
      <c r="AV13" s="1" t="str">
        <f t="shared" si="13"/>
        <v>NO</v>
      </c>
      <c r="AX13" s="11" t="s">
        <v>10</v>
      </c>
      <c r="AY13" s="11" t="s">
        <v>343</v>
      </c>
      <c r="AZ13" t="s">
        <v>405</v>
      </c>
      <c r="BA13" s="11">
        <v>1</v>
      </c>
      <c r="BB13" s="1" t="str">
        <f t="shared" si="14"/>
        <v>SI</v>
      </c>
      <c r="BC13" s="1" t="str">
        <f t="shared" si="15"/>
        <v>SI</v>
      </c>
      <c r="BE13" s="11" t="s">
        <v>10</v>
      </c>
      <c r="BF13" s="11" t="s">
        <v>322</v>
      </c>
      <c r="BG13" t="s">
        <v>392</v>
      </c>
      <c r="BH13" s="11">
        <v>1</v>
      </c>
      <c r="BI13" s="1" t="str">
        <f t="shared" si="16"/>
        <v>SI</v>
      </c>
      <c r="BJ13" s="1" t="str">
        <f t="shared" si="17"/>
        <v>SI</v>
      </c>
      <c r="BL13" s="11" t="s">
        <v>10</v>
      </c>
      <c r="BM13" s="11" t="s">
        <v>291</v>
      </c>
      <c r="BN13" t="s">
        <v>399</v>
      </c>
      <c r="BO13" s="11">
        <v>1</v>
      </c>
      <c r="BP13" s="1" t="str">
        <f t="shared" si="18"/>
        <v>SI</v>
      </c>
      <c r="BQ13" s="1" t="str">
        <f t="shared" si="19"/>
        <v>SI</v>
      </c>
      <c r="BS13" s="19"/>
      <c r="BT13" s="20"/>
      <c r="BU13" s="19"/>
    </row>
    <row r="14" spans="1:73">
      <c r="A14" s="11" t="s">
        <v>20</v>
      </c>
      <c r="B14" s="11" t="s">
        <v>209</v>
      </c>
      <c r="C14" t="s">
        <v>409</v>
      </c>
      <c r="D14" s="11">
        <v>1</v>
      </c>
      <c r="E14" s="1" t="str">
        <f t="shared" si="0"/>
        <v>SI</v>
      </c>
      <c r="F14" s="1" t="str">
        <f t="shared" si="1"/>
        <v>SI</v>
      </c>
      <c r="H14" s="27" t="s">
        <v>20</v>
      </c>
      <c r="I14" s="27" t="s">
        <v>280</v>
      </c>
      <c r="J14" s="27" t="s">
        <v>400</v>
      </c>
      <c r="K14" s="27">
        <v>26</v>
      </c>
      <c r="L14" s="28" t="str">
        <f t="shared" si="2"/>
        <v>NO</v>
      </c>
      <c r="M14" s="28" t="str">
        <f t="shared" si="3"/>
        <v>NO</v>
      </c>
      <c r="O14" s="11" t="s">
        <v>20</v>
      </c>
      <c r="P14" s="11" t="s">
        <v>43</v>
      </c>
      <c r="Q14" t="s">
        <v>394</v>
      </c>
      <c r="R14" s="11">
        <v>20</v>
      </c>
      <c r="S14" s="1" t="str">
        <f t="shared" si="4"/>
        <v>SI</v>
      </c>
      <c r="T14" s="1" t="str">
        <f t="shared" si="5"/>
        <v>NO</v>
      </c>
      <c r="V14" s="27" t="s">
        <v>20</v>
      </c>
      <c r="W14" s="27" t="s">
        <v>268</v>
      </c>
      <c r="X14" s="27" t="s">
        <v>398</v>
      </c>
      <c r="Y14" s="27">
        <v>92</v>
      </c>
      <c r="Z14" s="28" t="str">
        <f t="shared" si="6"/>
        <v>NO</v>
      </c>
      <c r="AA14" s="28" t="str">
        <f t="shared" si="7"/>
        <v>NO</v>
      </c>
      <c r="AC14" s="11" t="s">
        <v>20</v>
      </c>
      <c r="AD14" s="11" t="s">
        <v>237</v>
      </c>
      <c r="AE14" t="s">
        <v>392</v>
      </c>
      <c r="AF14" s="11">
        <v>39</v>
      </c>
      <c r="AG14" s="1" t="str">
        <f t="shared" si="8"/>
        <v>NO</v>
      </c>
      <c r="AH14" s="1" t="str">
        <f t="shared" si="9"/>
        <v>NO</v>
      </c>
      <c r="AJ14" s="11"/>
      <c r="AK14" s="11"/>
      <c r="AM14" s="11"/>
      <c r="AN14" s="1"/>
      <c r="AO14" s="1"/>
      <c r="AQ14" s="11" t="s">
        <v>20</v>
      </c>
      <c r="AR14" s="11" t="s">
        <v>222</v>
      </c>
      <c r="AS14" t="s">
        <v>400</v>
      </c>
      <c r="AT14" s="11">
        <v>72</v>
      </c>
      <c r="AU14" s="1" t="str">
        <f t="shared" si="12"/>
        <v>NO</v>
      </c>
      <c r="AV14" s="1" t="str">
        <f t="shared" si="13"/>
        <v>NO</v>
      </c>
      <c r="AX14" s="27" t="s">
        <v>20</v>
      </c>
      <c r="AY14" s="27" t="s">
        <v>272</v>
      </c>
      <c r="AZ14" s="27" t="s">
        <v>397</v>
      </c>
      <c r="BA14" s="27">
        <v>1</v>
      </c>
      <c r="BB14" s="28" t="str">
        <f t="shared" si="14"/>
        <v>SI</v>
      </c>
      <c r="BC14" s="28" t="str">
        <f t="shared" si="15"/>
        <v>SI</v>
      </c>
      <c r="BE14" s="11"/>
      <c r="BF14" s="11"/>
      <c r="BH14" s="11"/>
      <c r="BI14" s="1"/>
      <c r="BJ14" s="1"/>
      <c r="BL14" s="11" t="s">
        <v>20</v>
      </c>
      <c r="BM14" s="11" t="s">
        <v>292</v>
      </c>
      <c r="BN14" t="s">
        <v>402</v>
      </c>
      <c r="BO14" s="11">
        <v>36</v>
      </c>
      <c r="BP14" s="1" t="str">
        <f t="shared" si="18"/>
        <v>NO</v>
      </c>
      <c r="BQ14" s="1" t="str">
        <f t="shared" si="19"/>
        <v>NO</v>
      </c>
      <c r="BS14" s="19"/>
      <c r="BT14" s="20"/>
      <c r="BU14" s="19"/>
    </row>
    <row r="15" spans="1:73">
      <c r="A15" s="11" t="s">
        <v>20</v>
      </c>
      <c r="B15" s="11" t="s">
        <v>210</v>
      </c>
      <c r="C15" t="s">
        <v>396</v>
      </c>
      <c r="D15" s="11">
        <v>74</v>
      </c>
      <c r="E15" s="1" t="str">
        <f t="shared" si="0"/>
        <v>NO</v>
      </c>
      <c r="F15" s="1" t="str">
        <f t="shared" si="1"/>
        <v>NO</v>
      </c>
      <c r="H15" s="27" t="s">
        <v>20</v>
      </c>
      <c r="I15" s="27" t="s">
        <v>292</v>
      </c>
      <c r="J15" s="27" t="s">
        <v>412</v>
      </c>
      <c r="K15" s="27">
        <v>32</v>
      </c>
      <c r="L15" s="28" t="str">
        <f t="shared" si="2"/>
        <v>NO</v>
      </c>
      <c r="M15" s="28" t="str">
        <f t="shared" si="3"/>
        <v>NO</v>
      </c>
      <c r="O15" s="11" t="s">
        <v>20</v>
      </c>
      <c r="P15" s="11" t="s">
        <v>65</v>
      </c>
      <c r="Q15" t="s">
        <v>402</v>
      </c>
      <c r="R15" s="11">
        <v>30</v>
      </c>
      <c r="S15" s="1" t="str">
        <f t="shared" si="4"/>
        <v>NO</v>
      </c>
      <c r="T15" s="1" t="str">
        <f t="shared" si="5"/>
        <v>NO</v>
      </c>
      <c r="V15" s="27" t="s">
        <v>20</v>
      </c>
      <c r="W15" s="27" t="s">
        <v>59</v>
      </c>
      <c r="X15" s="27" t="s">
        <v>405</v>
      </c>
      <c r="Y15" s="27">
        <v>52</v>
      </c>
      <c r="Z15" s="28" t="str">
        <f t="shared" si="6"/>
        <v>NO</v>
      </c>
      <c r="AA15" s="28" t="str">
        <f t="shared" si="7"/>
        <v>NO</v>
      </c>
      <c r="AC15" s="11"/>
      <c r="AD15" s="11"/>
      <c r="AF15" s="11"/>
      <c r="AG15" s="1"/>
      <c r="AH15" s="1"/>
      <c r="AJ15" s="11" t="s">
        <v>20</v>
      </c>
      <c r="AK15" s="11" t="s">
        <v>93</v>
      </c>
      <c r="AL15" t="s">
        <v>395</v>
      </c>
      <c r="AM15" s="11">
        <v>51</v>
      </c>
      <c r="AN15" s="1" t="str">
        <f t="shared" si="10"/>
        <v>NO</v>
      </c>
      <c r="AO15" s="1" t="str">
        <f t="shared" si="11"/>
        <v>NO</v>
      </c>
      <c r="AQ15" s="11" t="s">
        <v>20</v>
      </c>
      <c r="AR15" s="11" t="s">
        <v>125</v>
      </c>
      <c r="AS15" t="s">
        <v>396</v>
      </c>
      <c r="AT15" s="11">
        <v>41</v>
      </c>
      <c r="AU15" s="1" t="str">
        <f t="shared" si="12"/>
        <v>NO</v>
      </c>
      <c r="AV15" s="1" t="str">
        <f t="shared" si="13"/>
        <v>NO</v>
      </c>
      <c r="AX15" s="7" t="s">
        <v>20</v>
      </c>
      <c r="AY15" s="7" t="s">
        <v>60</v>
      </c>
      <c r="AZ15" s="7" t="s">
        <v>395</v>
      </c>
      <c r="BA15" s="7">
        <v>16</v>
      </c>
      <c r="BB15" s="24">
        <v>16</v>
      </c>
      <c r="BC15" s="24"/>
      <c r="BE15" s="11" t="s">
        <v>20</v>
      </c>
      <c r="BF15" s="11" t="s">
        <v>268</v>
      </c>
      <c r="BG15" t="s">
        <v>398</v>
      </c>
      <c r="BH15" s="11">
        <v>94</v>
      </c>
      <c r="BI15" s="1" t="str">
        <f t="shared" si="16"/>
        <v>NO</v>
      </c>
      <c r="BJ15" s="1" t="str">
        <f t="shared" si="17"/>
        <v>NO</v>
      </c>
      <c r="BL15" s="11" t="s">
        <v>20</v>
      </c>
      <c r="BM15" s="11" t="s">
        <v>293</v>
      </c>
      <c r="BN15" t="s">
        <v>397</v>
      </c>
      <c r="BO15" s="11">
        <v>53</v>
      </c>
      <c r="BP15" s="1" t="str">
        <f t="shared" si="18"/>
        <v>NO</v>
      </c>
      <c r="BQ15" s="1" t="str">
        <f t="shared" si="19"/>
        <v>NO</v>
      </c>
      <c r="BS15" s="22"/>
      <c r="BT15" s="20"/>
      <c r="BU15" s="22"/>
    </row>
    <row r="16" spans="1:73">
      <c r="A16" s="11" t="s">
        <v>20</v>
      </c>
      <c r="B16" s="11" t="s">
        <v>211</v>
      </c>
      <c r="C16" t="s">
        <v>395</v>
      </c>
      <c r="D16" s="11">
        <v>60</v>
      </c>
      <c r="E16" s="1" t="str">
        <f t="shared" si="0"/>
        <v>NO</v>
      </c>
      <c r="F16" s="1" t="str">
        <f t="shared" si="1"/>
        <v>NO</v>
      </c>
      <c r="H16" s="27" t="s">
        <v>20</v>
      </c>
      <c r="I16" s="27" t="s">
        <v>213</v>
      </c>
      <c r="J16" s="27" t="s">
        <v>410</v>
      </c>
      <c r="K16" s="27">
        <v>1</v>
      </c>
      <c r="L16" s="28" t="str">
        <f t="shared" si="2"/>
        <v>SI</v>
      </c>
      <c r="M16" s="28" t="str">
        <f t="shared" si="3"/>
        <v>SI</v>
      </c>
      <c r="O16" s="11" t="s">
        <v>20</v>
      </c>
      <c r="P16" s="11" t="s">
        <v>279</v>
      </c>
      <c r="Q16" t="s">
        <v>404</v>
      </c>
      <c r="R16" s="11">
        <v>35</v>
      </c>
      <c r="S16" s="1" t="str">
        <f t="shared" si="4"/>
        <v>NO</v>
      </c>
      <c r="T16" s="1" t="str">
        <f t="shared" si="5"/>
        <v>NO</v>
      </c>
      <c r="V16" s="27" t="s">
        <v>20</v>
      </c>
      <c r="W16" s="27" t="s">
        <v>106</v>
      </c>
      <c r="X16" s="27" t="s">
        <v>402</v>
      </c>
      <c r="Y16" s="27">
        <v>13</v>
      </c>
      <c r="Z16" s="28" t="str">
        <f t="shared" si="6"/>
        <v>SI</v>
      </c>
      <c r="AA16" s="28" t="str">
        <f t="shared" si="7"/>
        <v>NO</v>
      </c>
      <c r="AC16" s="11" t="s">
        <v>20</v>
      </c>
      <c r="AD16" s="11" t="s">
        <v>238</v>
      </c>
      <c r="AE16" t="s">
        <v>411</v>
      </c>
      <c r="AF16" s="11">
        <v>30</v>
      </c>
      <c r="AG16" s="1" t="str">
        <f t="shared" si="8"/>
        <v>NO</v>
      </c>
      <c r="AH16" s="1" t="str">
        <f t="shared" si="9"/>
        <v>NO</v>
      </c>
      <c r="AJ16" s="11" t="s">
        <v>20</v>
      </c>
      <c r="AK16" s="11" t="s">
        <v>62</v>
      </c>
      <c r="AL16" t="s">
        <v>404</v>
      </c>
      <c r="AM16" s="11">
        <v>25</v>
      </c>
      <c r="AN16" s="1" t="str">
        <f t="shared" si="10"/>
        <v>NO</v>
      </c>
      <c r="AO16" s="1" t="str">
        <f t="shared" si="11"/>
        <v>NO</v>
      </c>
      <c r="AQ16" s="11" t="s">
        <v>20</v>
      </c>
      <c r="AR16" s="11" t="s">
        <v>223</v>
      </c>
      <c r="AS16" t="s">
        <v>396</v>
      </c>
      <c r="AT16" s="11">
        <v>22</v>
      </c>
      <c r="AU16" s="1" t="str">
        <f t="shared" si="12"/>
        <v>NO</v>
      </c>
      <c r="AV16" s="1" t="str">
        <f t="shared" si="13"/>
        <v>NO</v>
      </c>
      <c r="AX16" s="27" t="s">
        <v>20</v>
      </c>
      <c r="AY16" s="27" t="s">
        <v>210</v>
      </c>
      <c r="AZ16" s="27" t="s">
        <v>396</v>
      </c>
      <c r="BA16" s="27">
        <v>72</v>
      </c>
      <c r="BB16" s="28" t="str">
        <f t="shared" si="14"/>
        <v>NO</v>
      </c>
      <c r="BC16" s="28" t="str">
        <f t="shared" si="15"/>
        <v>NO</v>
      </c>
      <c r="BE16" s="11" t="s">
        <v>20</v>
      </c>
      <c r="BF16" s="11" t="s">
        <v>270</v>
      </c>
      <c r="BG16" t="s">
        <v>410</v>
      </c>
      <c r="BH16" s="11">
        <v>20</v>
      </c>
      <c r="BI16" s="1" t="str">
        <f t="shared" si="16"/>
        <v>SI</v>
      </c>
      <c r="BJ16" s="1" t="str">
        <f t="shared" si="17"/>
        <v>NO</v>
      </c>
      <c r="BL16" s="11" t="s">
        <v>20</v>
      </c>
      <c r="BM16" s="11" t="s">
        <v>294</v>
      </c>
      <c r="BN16" t="s">
        <v>392</v>
      </c>
      <c r="BO16" s="11">
        <v>51</v>
      </c>
      <c r="BP16" s="1" t="str">
        <f t="shared" si="18"/>
        <v>NO</v>
      </c>
      <c r="BQ16" s="1" t="str">
        <f t="shared" si="19"/>
        <v>NO</v>
      </c>
      <c r="BS16" s="19"/>
      <c r="BT16" s="20"/>
      <c r="BU16" s="19"/>
    </row>
    <row r="17" spans="1:73">
      <c r="A17" s="11" t="s">
        <v>20</v>
      </c>
      <c r="B17" s="11" t="s">
        <v>22</v>
      </c>
      <c r="C17" t="s">
        <v>392</v>
      </c>
      <c r="D17" s="11">
        <v>17</v>
      </c>
      <c r="E17" s="1" t="str">
        <f t="shared" si="0"/>
        <v>SI</v>
      </c>
      <c r="F17" s="1" t="str">
        <f t="shared" si="1"/>
        <v>NO</v>
      </c>
      <c r="H17" s="27" t="s">
        <v>20</v>
      </c>
      <c r="I17" s="27" t="s">
        <v>224</v>
      </c>
      <c r="J17" s="27" t="s">
        <v>408</v>
      </c>
      <c r="K17" s="27">
        <v>13</v>
      </c>
      <c r="L17" s="28" t="str">
        <f t="shared" si="2"/>
        <v>SI</v>
      </c>
      <c r="M17" s="28" t="str">
        <f t="shared" si="3"/>
        <v>NO</v>
      </c>
      <c r="O17" s="11" t="s">
        <v>20</v>
      </c>
      <c r="P17" s="11" t="s">
        <v>63</v>
      </c>
      <c r="Q17" t="s">
        <v>397</v>
      </c>
      <c r="R17" s="11">
        <v>18</v>
      </c>
      <c r="S17" s="1" t="str">
        <f t="shared" si="4"/>
        <v>SI</v>
      </c>
      <c r="T17" s="1" t="str">
        <f t="shared" si="5"/>
        <v>NO</v>
      </c>
      <c r="V17" s="27" t="s">
        <v>20</v>
      </c>
      <c r="W17" s="27" t="s">
        <v>269</v>
      </c>
      <c r="X17" s="27" t="s">
        <v>393</v>
      </c>
      <c r="Y17" s="27">
        <v>21</v>
      </c>
      <c r="Z17" s="28" t="str">
        <f t="shared" si="6"/>
        <v>NO</v>
      </c>
      <c r="AA17" s="28" t="str">
        <f t="shared" si="7"/>
        <v>NO</v>
      </c>
      <c r="AC17" s="11" t="s">
        <v>20</v>
      </c>
      <c r="AD17" s="11" t="s">
        <v>239</v>
      </c>
      <c r="AE17" t="s">
        <v>408</v>
      </c>
      <c r="AF17" s="11">
        <v>4</v>
      </c>
      <c r="AG17" s="1" t="str">
        <f t="shared" si="8"/>
        <v>SI</v>
      </c>
      <c r="AH17" s="1" t="str">
        <f t="shared" si="9"/>
        <v>SI</v>
      </c>
      <c r="AJ17" s="11" t="s">
        <v>20</v>
      </c>
      <c r="AK17" s="11" t="s">
        <v>24</v>
      </c>
      <c r="AL17" t="s">
        <v>398</v>
      </c>
      <c r="AM17" s="11">
        <v>31</v>
      </c>
      <c r="AN17" s="1" t="str">
        <f t="shared" si="10"/>
        <v>NO</v>
      </c>
      <c r="AO17" s="1" t="str">
        <f t="shared" si="11"/>
        <v>NO</v>
      </c>
      <c r="AQ17" s="11" t="s">
        <v>20</v>
      </c>
      <c r="AR17" s="11" t="s">
        <v>224</v>
      </c>
      <c r="AS17" t="s">
        <v>408</v>
      </c>
      <c r="AT17" s="11">
        <v>24</v>
      </c>
      <c r="AU17" s="1" t="str">
        <f t="shared" si="12"/>
        <v>NO</v>
      </c>
      <c r="AV17" s="1" t="str">
        <f t="shared" si="13"/>
        <v>NO</v>
      </c>
      <c r="AX17" s="27" t="s">
        <v>20</v>
      </c>
      <c r="AY17" s="27" t="s">
        <v>344</v>
      </c>
      <c r="AZ17" s="27" t="s">
        <v>396</v>
      </c>
      <c r="BA17" s="27">
        <v>10</v>
      </c>
      <c r="BB17" s="28" t="str">
        <f t="shared" si="14"/>
        <v>SI</v>
      </c>
      <c r="BC17" s="28" t="str">
        <f t="shared" si="15"/>
        <v>SI</v>
      </c>
      <c r="BE17" s="11" t="s">
        <v>20</v>
      </c>
      <c r="BF17" s="11" t="s">
        <v>63</v>
      </c>
      <c r="BG17" t="s">
        <v>397</v>
      </c>
      <c r="BH17" s="11">
        <v>20</v>
      </c>
      <c r="BI17" s="1" t="str">
        <f t="shared" si="16"/>
        <v>SI</v>
      </c>
      <c r="BJ17" s="1" t="str">
        <f t="shared" si="17"/>
        <v>NO</v>
      </c>
      <c r="BL17" s="11" t="s">
        <v>20</v>
      </c>
      <c r="BM17" s="11" t="s">
        <v>295</v>
      </c>
      <c r="BN17" t="s">
        <v>398</v>
      </c>
      <c r="BO17" s="11">
        <v>53</v>
      </c>
      <c r="BP17" s="1" t="str">
        <f t="shared" si="18"/>
        <v>NO</v>
      </c>
      <c r="BQ17" s="1" t="str">
        <f t="shared" si="19"/>
        <v>NO</v>
      </c>
      <c r="BS17" s="19"/>
      <c r="BT17" s="20"/>
      <c r="BU17" s="19"/>
    </row>
    <row r="18" spans="1:73">
      <c r="A18" s="11" t="s">
        <v>20</v>
      </c>
      <c r="B18" s="11" t="s">
        <v>212</v>
      </c>
      <c r="C18" t="s">
        <v>394</v>
      </c>
      <c r="D18" s="11">
        <v>1</v>
      </c>
      <c r="E18" s="1" t="str">
        <f t="shared" si="0"/>
        <v>SI</v>
      </c>
      <c r="F18" s="1" t="str">
        <f t="shared" si="1"/>
        <v>SI</v>
      </c>
      <c r="H18" s="27" t="s">
        <v>20</v>
      </c>
      <c r="I18" s="27" t="s">
        <v>22</v>
      </c>
      <c r="J18" s="27" t="s">
        <v>392</v>
      </c>
      <c r="K18" s="27">
        <v>24</v>
      </c>
      <c r="L18" s="28" t="str">
        <f t="shared" si="2"/>
        <v>NO</v>
      </c>
      <c r="M18" s="28" t="str">
        <f t="shared" si="3"/>
        <v>NO</v>
      </c>
      <c r="O18" s="11" t="s">
        <v>20</v>
      </c>
      <c r="P18" s="11" t="s">
        <v>280</v>
      </c>
      <c r="Q18" t="s">
        <v>400</v>
      </c>
      <c r="R18" s="11">
        <v>30</v>
      </c>
      <c r="S18" s="1" t="str">
        <f t="shared" si="4"/>
        <v>NO</v>
      </c>
      <c r="T18" s="1" t="str">
        <f t="shared" si="5"/>
        <v>NO</v>
      </c>
      <c r="V18" s="27" t="s">
        <v>20</v>
      </c>
      <c r="W18" s="27" t="s">
        <v>270</v>
      </c>
      <c r="X18" s="27" t="s">
        <v>410</v>
      </c>
      <c r="Y18" s="27">
        <v>16</v>
      </c>
      <c r="Z18" s="28" t="str">
        <f t="shared" si="6"/>
        <v>SI</v>
      </c>
      <c r="AA18" s="28" t="str">
        <f t="shared" si="7"/>
        <v>NO</v>
      </c>
      <c r="AC18" s="11" t="s">
        <v>20</v>
      </c>
      <c r="AD18" s="11" t="s">
        <v>240</v>
      </c>
      <c r="AE18" t="s">
        <v>406</v>
      </c>
      <c r="AF18" s="11">
        <v>15</v>
      </c>
      <c r="AG18" s="1" t="str">
        <f t="shared" si="8"/>
        <v>SI</v>
      </c>
      <c r="AH18" s="1" t="str">
        <f t="shared" si="9"/>
        <v>NO</v>
      </c>
      <c r="AJ18" s="11" t="s">
        <v>20</v>
      </c>
      <c r="AK18" s="11" t="s">
        <v>308</v>
      </c>
      <c r="AL18" t="s">
        <v>400</v>
      </c>
      <c r="AM18" s="11">
        <v>31</v>
      </c>
      <c r="AN18" s="1" t="str">
        <f t="shared" si="10"/>
        <v>NO</v>
      </c>
      <c r="AO18" s="1" t="str">
        <f t="shared" si="11"/>
        <v>NO</v>
      </c>
      <c r="AQ18" s="11" t="s">
        <v>20</v>
      </c>
      <c r="AR18" s="11" t="s">
        <v>96</v>
      </c>
      <c r="AS18" t="s">
        <v>404</v>
      </c>
      <c r="AT18" s="11">
        <v>7</v>
      </c>
      <c r="AU18" s="1" t="str">
        <f t="shared" si="12"/>
        <v>SI</v>
      </c>
      <c r="AV18" s="1" t="str">
        <f t="shared" si="13"/>
        <v>SI</v>
      </c>
      <c r="AX18" s="27" t="s">
        <v>20</v>
      </c>
      <c r="AY18" s="27" t="s">
        <v>148</v>
      </c>
      <c r="AZ18" s="27" t="s">
        <v>396</v>
      </c>
      <c r="BA18" s="27">
        <v>30</v>
      </c>
      <c r="BB18" s="28" t="str">
        <f t="shared" si="14"/>
        <v>NO</v>
      </c>
      <c r="BC18" s="28" t="str">
        <f t="shared" si="15"/>
        <v>NO</v>
      </c>
      <c r="BE18" s="11" t="s">
        <v>20</v>
      </c>
      <c r="BF18" s="11" t="s">
        <v>82</v>
      </c>
      <c r="BG18" t="s">
        <v>404</v>
      </c>
      <c r="BH18" s="11">
        <v>40</v>
      </c>
      <c r="BI18" s="1" t="str">
        <f t="shared" si="16"/>
        <v>NO</v>
      </c>
      <c r="BJ18" s="1" t="str">
        <f t="shared" si="17"/>
        <v>NO</v>
      </c>
      <c r="BL18" s="11" t="s">
        <v>20</v>
      </c>
      <c r="BM18" s="11" t="s">
        <v>296</v>
      </c>
      <c r="BN18" t="s">
        <v>405</v>
      </c>
      <c r="BO18" s="11">
        <v>1</v>
      </c>
      <c r="BP18" s="1" t="str">
        <f t="shared" si="18"/>
        <v>SI</v>
      </c>
      <c r="BQ18" s="1" t="str">
        <f t="shared" si="19"/>
        <v>SI</v>
      </c>
      <c r="BS18" s="19"/>
      <c r="BT18" s="20"/>
      <c r="BU18" s="19"/>
    </row>
    <row r="19" spans="1:73">
      <c r="A19" s="11" t="s">
        <v>20</v>
      </c>
      <c r="B19" s="11" t="s">
        <v>213</v>
      </c>
      <c r="C19" t="s">
        <v>410</v>
      </c>
      <c r="D19" s="11">
        <v>1</v>
      </c>
      <c r="E19" s="1" t="str">
        <f t="shared" si="0"/>
        <v>SI</v>
      </c>
      <c r="F19" s="1" t="str">
        <f t="shared" si="1"/>
        <v>SI</v>
      </c>
      <c r="H19" s="7" t="s">
        <v>20</v>
      </c>
      <c r="I19" s="7" t="s">
        <v>42</v>
      </c>
      <c r="J19" s="7" t="s">
        <v>405</v>
      </c>
      <c r="K19" s="7">
        <v>1</v>
      </c>
      <c r="L19" s="24">
        <v>1</v>
      </c>
      <c r="M19" s="24"/>
      <c r="O19" s="11" t="s">
        <v>20</v>
      </c>
      <c r="P19" s="11" t="s">
        <v>281</v>
      </c>
      <c r="Q19" t="s">
        <v>394</v>
      </c>
      <c r="R19" s="11">
        <v>14</v>
      </c>
      <c r="S19" s="1" t="str">
        <f t="shared" si="4"/>
        <v>SI</v>
      </c>
      <c r="T19" s="1" t="str">
        <f t="shared" si="5"/>
        <v>NO</v>
      </c>
      <c r="V19" s="27" t="s">
        <v>20</v>
      </c>
      <c r="W19" s="27" t="s">
        <v>271</v>
      </c>
      <c r="X19" s="27" t="s">
        <v>406</v>
      </c>
      <c r="Y19" s="27">
        <v>3</v>
      </c>
      <c r="Z19" s="28" t="str">
        <f t="shared" si="6"/>
        <v>SI</v>
      </c>
      <c r="AA19" s="28" t="str">
        <f t="shared" si="7"/>
        <v>SI</v>
      </c>
      <c r="AC19" s="11" t="s">
        <v>20</v>
      </c>
      <c r="AD19" s="11" t="s">
        <v>148</v>
      </c>
      <c r="AE19" t="s">
        <v>396</v>
      </c>
      <c r="AF19" s="11">
        <v>18</v>
      </c>
      <c r="AG19" s="1" t="str">
        <f t="shared" si="8"/>
        <v>SI</v>
      </c>
      <c r="AH19" s="1" t="str">
        <f t="shared" si="9"/>
        <v>NO</v>
      </c>
      <c r="AJ19" s="11" t="s">
        <v>20</v>
      </c>
      <c r="AK19" s="11" t="s">
        <v>157</v>
      </c>
      <c r="AL19" t="s">
        <v>396</v>
      </c>
      <c r="AM19" s="11">
        <v>1</v>
      </c>
      <c r="AN19" s="1" t="str">
        <f t="shared" si="10"/>
        <v>SI</v>
      </c>
      <c r="AO19" s="1" t="str">
        <f t="shared" si="11"/>
        <v>SI</v>
      </c>
      <c r="AQ19" s="11" t="s">
        <v>20</v>
      </c>
      <c r="AR19" s="11" t="s">
        <v>135</v>
      </c>
      <c r="AS19" t="s">
        <v>394</v>
      </c>
      <c r="AT19" s="11">
        <v>2</v>
      </c>
      <c r="AU19" s="1" t="str">
        <f t="shared" si="12"/>
        <v>SI</v>
      </c>
      <c r="AV19" s="1" t="str">
        <f t="shared" si="13"/>
        <v>SI</v>
      </c>
      <c r="AX19" s="27" t="s">
        <v>20</v>
      </c>
      <c r="AY19" s="27" t="s">
        <v>239</v>
      </c>
      <c r="AZ19" s="27" t="s">
        <v>408</v>
      </c>
      <c r="BA19" s="27">
        <v>1</v>
      </c>
      <c r="BB19" s="28" t="str">
        <f t="shared" si="14"/>
        <v>SI</v>
      </c>
      <c r="BC19" s="28" t="str">
        <f t="shared" si="15"/>
        <v>SI</v>
      </c>
      <c r="BE19" s="11" t="s">
        <v>20</v>
      </c>
      <c r="BF19" s="11" t="s">
        <v>149</v>
      </c>
      <c r="BG19" t="s">
        <v>402</v>
      </c>
      <c r="BH19" s="11">
        <v>5</v>
      </c>
      <c r="BI19" s="1" t="str">
        <f t="shared" si="16"/>
        <v>SI</v>
      </c>
      <c r="BJ19" s="1" t="str">
        <f t="shared" si="17"/>
        <v>SI</v>
      </c>
      <c r="BL19" s="11" t="s">
        <v>20</v>
      </c>
      <c r="BM19" s="11" t="s">
        <v>297</v>
      </c>
      <c r="BN19" t="s">
        <v>393</v>
      </c>
      <c r="BO19" s="11">
        <v>1</v>
      </c>
      <c r="BP19" s="1" t="str">
        <f t="shared" si="18"/>
        <v>SI</v>
      </c>
      <c r="BQ19" s="1" t="str">
        <f t="shared" si="19"/>
        <v>SI</v>
      </c>
      <c r="BS19" s="19"/>
      <c r="BT19" s="20"/>
      <c r="BU19" s="19"/>
    </row>
    <row r="20" spans="1:73">
      <c r="A20" s="11" t="s">
        <v>20</v>
      </c>
      <c r="B20" s="11" t="s">
        <v>214</v>
      </c>
      <c r="C20" t="s">
        <v>403</v>
      </c>
      <c r="D20" s="11">
        <v>3</v>
      </c>
      <c r="E20" s="1" t="str">
        <f t="shared" si="0"/>
        <v>SI</v>
      </c>
      <c r="F20" s="1" t="str">
        <f t="shared" si="1"/>
        <v>SI</v>
      </c>
      <c r="H20" s="27" t="s">
        <v>20</v>
      </c>
      <c r="I20" s="27" t="s">
        <v>254</v>
      </c>
      <c r="J20" s="27" t="s">
        <v>405</v>
      </c>
      <c r="K20" s="27">
        <v>9</v>
      </c>
      <c r="L20" s="28" t="str">
        <f t="shared" si="2"/>
        <v>SI</v>
      </c>
      <c r="M20" s="28" t="str">
        <f t="shared" si="3"/>
        <v>SI</v>
      </c>
      <c r="O20" s="11" t="s">
        <v>20</v>
      </c>
      <c r="P20" s="11" t="s">
        <v>26</v>
      </c>
      <c r="Q20" t="s">
        <v>405</v>
      </c>
      <c r="R20" s="11">
        <v>1</v>
      </c>
      <c r="S20" s="1" t="str">
        <f t="shared" si="4"/>
        <v>SI</v>
      </c>
      <c r="T20" s="1" t="str">
        <f t="shared" si="5"/>
        <v>SI</v>
      </c>
      <c r="V20" s="7" t="s">
        <v>20</v>
      </c>
      <c r="W20" s="7" t="s">
        <v>272</v>
      </c>
      <c r="X20" s="7" t="s">
        <v>397</v>
      </c>
      <c r="Y20" s="7">
        <v>3</v>
      </c>
      <c r="Z20" s="24">
        <v>3</v>
      </c>
      <c r="AA20" s="24" t="str">
        <f t="shared" si="7"/>
        <v>SI</v>
      </c>
      <c r="AC20" s="11" t="s">
        <v>20</v>
      </c>
      <c r="AD20" s="11" t="s">
        <v>173</v>
      </c>
      <c r="AE20" t="s">
        <v>394</v>
      </c>
      <c r="AF20" s="11">
        <v>1</v>
      </c>
      <c r="AG20" s="1" t="str">
        <f t="shared" si="8"/>
        <v>SI</v>
      </c>
      <c r="AH20" s="1" t="str">
        <f t="shared" si="9"/>
        <v>SI</v>
      </c>
      <c r="AJ20" s="27" t="s">
        <v>20</v>
      </c>
      <c r="AK20" s="27" t="s">
        <v>42</v>
      </c>
      <c r="AL20" s="27" t="s">
        <v>405</v>
      </c>
      <c r="AM20" s="27">
        <v>3</v>
      </c>
      <c r="AN20" s="28" t="str">
        <f t="shared" si="10"/>
        <v>SI</v>
      </c>
      <c r="AO20" s="28" t="str">
        <f t="shared" si="11"/>
        <v>SI</v>
      </c>
      <c r="AQ20" s="11" t="s">
        <v>20</v>
      </c>
      <c r="AR20" s="11" t="s">
        <v>225</v>
      </c>
      <c r="AS20" t="s">
        <v>398</v>
      </c>
      <c r="AT20" s="11">
        <v>1</v>
      </c>
      <c r="AU20" s="1" t="str">
        <f t="shared" si="12"/>
        <v>SI</v>
      </c>
      <c r="AV20" s="1" t="str">
        <f t="shared" si="13"/>
        <v>SI</v>
      </c>
      <c r="AX20" s="27" t="s">
        <v>20</v>
      </c>
      <c r="AY20" s="27" t="s">
        <v>212</v>
      </c>
      <c r="AZ20" s="27" t="s">
        <v>394</v>
      </c>
      <c r="BA20" s="27">
        <v>5</v>
      </c>
      <c r="BB20" s="28" t="str">
        <f t="shared" si="14"/>
        <v>SI</v>
      </c>
      <c r="BC20" s="28" t="str">
        <f t="shared" si="15"/>
        <v>SI</v>
      </c>
      <c r="BE20" s="11" t="s">
        <v>20</v>
      </c>
      <c r="BF20" s="11" t="s">
        <v>241</v>
      </c>
      <c r="BG20" t="s">
        <v>406</v>
      </c>
      <c r="BH20" s="11">
        <v>1</v>
      </c>
      <c r="BI20" s="1" t="str">
        <f t="shared" si="16"/>
        <v>SI</v>
      </c>
      <c r="BJ20" s="1" t="str">
        <f t="shared" si="17"/>
        <v>SI</v>
      </c>
      <c r="BL20" s="11" t="s">
        <v>20</v>
      </c>
      <c r="BM20" s="11" t="s">
        <v>107</v>
      </c>
      <c r="BN20" t="s">
        <v>400</v>
      </c>
      <c r="BO20" s="11">
        <v>1</v>
      </c>
      <c r="BP20" s="1" t="str">
        <f t="shared" si="18"/>
        <v>SI</v>
      </c>
      <c r="BQ20" s="1" t="str">
        <f t="shared" si="19"/>
        <v>SI</v>
      </c>
      <c r="BS20" s="19"/>
      <c r="BT20" s="20"/>
      <c r="BU20" s="19"/>
    </row>
    <row r="21" spans="1:73">
      <c r="A21" s="11" t="s">
        <v>20</v>
      </c>
      <c r="B21" s="11" t="s">
        <v>215</v>
      </c>
      <c r="C21" t="s">
        <v>394</v>
      </c>
      <c r="D21" s="11">
        <v>5</v>
      </c>
      <c r="E21" s="1" t="str">
        <f t="shared" si="0"/>
        <v>SI</v>
      </c>
      <c r="F21" s="1" t="str">
        <f t="shared" si="1"/>
        <v>SI</v>
      </c>
      <c r="H21" s="27" t="s">
        <v>20</v>
      </c>
      <c r="I21" s="27" t="s">
        <v>327</v>
      </c>
      <c r="J21" s="27" t="s">
        <v>406</v>
      </c>
      <c r="K21" s="27">
        <v>3</v>
      </c>
      <c r="L21" s="28" t="str">
        <f t="shared" si="2"/>
        <v>SI</v>
      </c>
      <c r="M21" s="28" t="str">
        <f t="shared" si="3"/>
        <v>SI</v>
      </c>
      <c r="O21" s="11" t="s">
        <v>20</v>
      </c>
      <c r="P21" s="11" t="s">
        <v>81</v>
      </c>
      <c r="Q21" t="s">
        <v>400</v>
      </c>
      <c r="R21" s="11">
        <v>1</v>
      </c>
      <c r="S21" s="1" t="str">
        <f t="shared" si="4"/>
        <v>SI</v>
      </c>
      <c r="T21" s="1" t="str">
        <f t="shared" si="5"/>
        <v>SI</v>
      </c>
      <c r="V21" s="27" t="s">
        <v>20</v>
      </c>
      <c r="W21" s="27" t="s">
        <v>94</v>
      </c>
      <c r="X21" s="27" t="s">
        <v>399</v>
      </c>
      <c r="Y21" s="27">
        <v>1</v>
      </c>
      <c r="Z21" s="28" t="str">
        <f t="shared" si="6"/>
        <v>SI</v>
      </c>
      <c r="AA21" s="28" t="str">
        <f t="shared" si="7"/>
        <v>SI</v>
      </c>
      <c r="AC21" s="11" t="s">
        <v>20</v>
      </c>
      <c r="AD21" s="11" t="s">
        <v>241</v>
      </c>
      <c r="AE21" t="s">
        <v>406</v>
      </c>
      <c r="AF21" s="11">
        <v>1</v>
      </c>
      <c r="AG21" s="1" t="str">
        <f t="shared" si="8"/>
        <v>SI</v>
      </c>
      <c r="AH21" s="1" t="str">
        <f t="shared" si="9"/>
        <v>SI</v>
      </c>
      <c r="AJ21" s="11" t="s">
        <v>20</v>
      </c>
      <c r="AK21" s="11" t="s">
        <v>309</v>
      </c>
      <c r="AL21" t="s">
        <v>397</v>
      </c>
      <c r="AM21" s="11">
        <v>1</v>
      </c>
      <c r="AN21" s="1" t="str">
        <f t="shared" si="10"/>
        <v>SI</v>
      </c>
      <c r="AO21" s="1" t="str">
        <f t="shared" si="11"/>
        <v>SI</v>
      </c>
      <c r="AQ21" s="11" t="s">
        <v>20</v>
      </c>
      <c r="AR21" s="11" t="s">
        <v>25</v>
      </c>
      <c r="AS21" t="s">
        <v>405</v>
      </c>
      <c r="AT21" s="11">
        <v>1</v>
      </c>
      <c r="AU21" s="1" t="str">
        <f t="shared" si="12"/>
        <v>SI</v>
      </c>
      <c r="AV21" s="1" t="str">
        <f t="shared" si="13"/>
        <v>SI</v>
      </c>
      <c r="AX21" s="27" t="s">
        <v>20</v>
      </c>
      <c r="AY21" s="27" t="s">
        <v>296</v>
      </c>
      <c r="AZ21" s="27" t="s">
        <v>405</v>
      </c>
      <c r="BA21" s="27">
        <v>3</v>
      </c>
      <c r="BB21" s="28" t="str">
        <f t="shared" si="14"/>
        <v>SI</v>
      </c>
      <c r="BC21" s="28" t="str">
        <f t="shared" si="15"/>
        <v>SI</v>
      </c>
      <c r="BE21" s="11" t="s">
        <v>20</v>
      </c>
      <c r="BF21" s="11" t="s">
        <v>124</v>
      </c>
      <c r="BG21" t="s">
        <v>401</v>
      </c>
      <c r="BH21" s="11">
        <v>3</v>
      </c>
      <c r="BI21" s="1" t="str">
        <f t="shared" si="16"/>
        <v>SI</v>
      </c>
      <c r="BJ21" s="1" t="str">
        <f t="shared" si="17"/>
        <v>SI</v>
      </c>
      <c r="BL21" s="11" t="s">
        <v>20</v>
      </c>
      <c r="BM21" s="11" t="s">
        <v>298</v>
      </c>
      <c r="BN21" t="s">
        <v>410</v>
      </c>
      <c r="BO21" s="11">
        <v>17</v>
      </c>
      <c r="BP21" s="1" t="str">
        <f t="shared" si="18"/>
        <v>SI</v>
      </c>
      <c r="BQ21" s="1" t="str">
        <f t="shared" si="19"/>
        <v>NO</v>
      </c>
      <c r="BS21" s="19"/>
      <c r="BT21" s="20"/>
      <c r="BU21" s="19"/>
    </row>
    <row r="22" spans="1:73">
      <c r="A22" s="11"/>
      <c r="B22" s="11"/>
      <c r="D22" s="11"/>
      <c r="E22" s="1"/>
      <c r="F22" s="1"/>
      <c r="H22" s="11" t="s">
        <v>27</v>
      </c>
      <c r="I22" s="11" t="s">
        <v>328</v>
      </c>
      <c r="J22" t="s">
        <v>396</v>
      </c>
      <c r="K22" s="11">
        <v>175</v>
      </c>
      <c r="L22" s="1" t="str">
        <f t="shared" ref="L22" si="20">IF(H22="P",IF(K22&lt;7,"SI","NO"),IF(H22="D",IF(K22&lt;11,"SI","NO"),IF(H22="C",IF(K22&lt;21,"SI","NO"),IF(H22="A",IF(K22&lt;41,"SI","NO")))))</f>
        <v>NO</v>
      </c>
      <c r="M22" s="1" t="str">
        <f t="shared" ref="M22" si="21">IF(H22="P",IF(K22&lt;4,"SI","NO"),IF(H22="D",IF(K22&lt;6,"SI","NO"),IF(H22="C",IF(K22&lt;11,"SI","NO"),IF(H22="A",IF(K22&lt;21,"SI","NO")))))</f>
        <v>NO</v>
      </c>
      <c r="O22" s="11" t="s">
        <v>27</v>
      </c>
      <c r="P22" s="11" t="s">
        <v>163</v>
      </c>
      <c r="Q22" t="s">
        <v>410</v>
      </c>
      <c r="R22" s="11">
        <v>45</v>
      </c>
      <c r="S22" s="1" t="str">
        <f t="shared" ref="S22" si="22">IF(O22="P",IF(R22&lt;7,"SI","NO"),IF(O22="D",IF(R22&lt;11,"SI","NO"),IF(O22="C",IF(R22&lt;21,"SI","NO"),IF(O22="A",IF(R22&lt;41,"SI","NO")))))</f>
        <v>NO</v>
      </c>
      <c r="T22" s="1" t="str">
        <f t="shared" ref="T22" si="23">IF(O22="P",IF(R22&lt;4,"SI","NO"),IF(O22="D",IF(R22&lt;6,"SI","NO"),IF(O22="C",IF(R22&lt;11,"SI","NO"),IF(O22="A",IF(R22&lt;21,"SI","NO")))))</f>
        <v>NO</v>
      </c>
      <c r="V22" s="27" t="s">
        <v>27</v>
      </c>
      <c r="W22" s="27" t="s">
        <v>273</v>
      </c>
      <c r="X22" s="27" t="s">
        <v>392</v>
      </c>
      <c r="Y22" s="27">
        <v>110</v>
      </c>
      <c r="Z22" s="28" t="str">
        <f t="shared" ref="Z22" si="24">IF(V22="P",IF(Y22&lt;7,"SI","NO"),IF(V22="D",IF(Y22&lt;11,"SI","NO"),IF(V22="C",IF(Y22&lt;21,"SI","NO"),IF(V22="A",IF(Y22&lt;41,"SI","NO")))))</f>
        <v>NO</v>
      </c>
      <c r="AA22" s="28" t="str">
        <f t="shared" ref="AA22" si="25">IF(V22="P",IF(Y22&lt;4,"SI","NO"),IF(V22="D",IF(Y22&lt;6,"SI","NO"),IF(V22="C",IF(Y22&lt;11,"SI","NO"),IF(V22="A",IF(Y22&lt;21,"SI","NO")))))</f>
        <v>NO</v>
      </c>
      <c r="AC22" s="11" t="s">
        <v>27</v>
      </c>
      <c r="AD22" s="11" t="s">
        <v>242</v>
      </c>
      <c r="AE22" t="s">
        <v>400</v>
      </c>
      <c r="AF22" s="11">
        <v>181</v>
      </c>
      <c r="AG22" s="1" t="str">
        <f t="shared" ref="AG22" si="26">IF(AC22="P",IF(AF22&lt;7,"SI","NO"),IF(AC22="D",IF(AF22&lt;11,"SI","NO"),IF(AC22="C",IF(AF22&lt;21,"SI","NO"),IF(AC22="A",IF(AF22&lt;41,"SI","NO")))))</f>
        <v>NO</v>
      </c>
      <c r="AH22" s="1" t="str">
        <f t="shared" ref="AH22" si="27">IF(AC22="P",IF(AF22&lt;4,"SI","NO"),IF(AC22="D",IF(AF22&lt;6,"SI","NO"),IF(AC22="C",IF(AF22&lt;11,"SI","NO"),IF(AC22="A",IF(AF22&lt;21,"SI","NO")))))</f>
        <v>NO</v>
      </c>
      <c r="AJ22" s="27" t="s">
        <v>27</v>
      </c>
      <c r="AK22" s="27" t="s">
        <v>101</v>
      </c>
      <c r="AL22" s="27" t="s">
        <v>402</v>
      </c>
      <c r="AM22" s="27">
        <v>1</v>
      </c>
      <c r="AN22" s="28" t="str">
        <f t="shared" si="10"/>
        <v>SI</v>
      </c>
      <c r="AO22" s="28" t="str">
        <f t="shared" si="11"/>
        <v>SI</v>
      </c>
      <c r="AQ22" s="11" t="s">
        <v>27</v>
      </c>
      <c r="AR22" s="11" t="s">
        <v>226</v>
      </c>
      <c r="AS22" t="s">
        <v>406</v>
      </c>
      <c r="AT22" s="11">
        <v>92</v>
      </c>
      <c r="AU22" s="1" t="str">
        <f t="shared" ref="AU22" si="28">IF(AQ22="P",IF(AT22&lt;7,"SI","NO"),IF(AQ22="D",IF(AT22&lt;11,"SI","NO"),IF(AQ22="C",IF(AT22&lt;21,"SI","NO"),IF(AQ22="A",IF(AT22&lt;41,"SI","NO")))))</f>
        <v>NO</v>
      </c>
      <c r="AV22" s="1" t="str">
        <f t="shared" ref="AV22" si="29">IF(AQ22="P",IF(AT22&lt;4,"SI","NO"),IF(AQ22="D",IF(AT22&lt;6,"SI","NO"),IF(AQ22="C",IF(AT22&lt;11,"SI","NO"),IF(AQ22="A",IF(AT22&lt;21,"SI","NO")))))</f>
        <v>NO</v>
      </c>
      <c r="AX22" s="11" t="s">
        <v>27</v>
      </c>
      <c r="AY22" s="11" t="s">
        <v>257</v>
      </c>
      <c r="AZ22" t="s">
        <v>405</v>
      </c>
      <c r="BA22" s="11">
        <v>125</v>
      </c>
      <c r="BB22" s="1" t="str">
        <f t="shared" ref="BB22" si="30">IF(AX22="P",IF(BA22&lt;7,"SI","NO"),IF(AX22="D",IF(BA22&lt;11,"SI","NO"),IF(AX22="C",IF(BA22&lt;21,"SI","NO"),IF(AX22="A",IF(BA22&lt;41,"SI","NO")))))</f>
        <v>NO</v>
      </c>
      <c r="BC22" s="1" t="str">
        <f t="shared" ref="BC22" si="31">IF(AX22="P",IF(BA22&lt;4,"SI","NO"),IF(AX22="D",IF(BA22&lt;6,"SI","NO"),IF(AX22="C",IF(BA22&lt;11,"SI","NO"),IF(AX22="A",IF(BA22&lt;21,"SI","NO")))))</f>
        <v>NO</v>
      </c>
      <c r="BE22" s="11" t="s">
        <v>27</v>
      </c>
      <c r="BF22" s="11" t="s">
        <v>47</v>
      </c>
      <c r="BG22" t="s">
        <v>395</v>
      </c>
      <c r="BH22" s="11">
        <v>99</v>
      </c>
      <c r="BI22" s="1" t="str">
        <f t="shared" ref="BI22" si="32">IF(BE22="P",IF(BH22&lt;7,"SI","NO"),IF(BE22="D",IF(BH22&lt;11,"SI","NO"),IF(BE22="C",IF(BH22&lt;21,"SI","NO"),IF(BE22="A",IF(BH22&lt;41,"SI","NO")))))</f>
        <v>NO</v>
      </c>
      <c r="BJ22" s="1" t="str">
        <f t="shared" ref="BJ22" si="33">IF(BE22="P",IF(BH22&lt;4,"SI","NO"),IF(BE22="D",IF(BH22&lt;6,"SI","NO"),IF(BE22="C",IF(BH22&lt;11,"SI","NO"),IF(BE22="A",IF(BH22&lt;21,"SI","NO")))))</f>
        <v>NO</v>
      </c>
      <c r="BL22" s="11" t="s">
        <v>27</v>
      </c>
      <c r="BM22" s="11" t="s">
        <v>299</v>
      </c>
      <c r="BN22" t="s">
        <v>406</v>
      </c>
      <c r="BO22" s="11">
        <v>42</v>
      </c>
      <c r="BP22" s="1" t="str">
        <f t="shared" ref="BP22" si="34">IF(BL22="P",IF(BO22&lt;7,"SI","NO"),IF(BL22="D",IF(BO22&lt;11,"SI","NO"),IF(BL22="C",IF(BO22&lt;21,"SI","NO"),IF(BL22="A",IF(BO22&lt;41,"SI","NO")))))</f>
        <v>NO</v>
      </c>
      <c r="BQ22" s="1" t="str">
        <f t="shared" ref="BQ22" si="35">IF(BL22="P",IF(BO22&lt;4,"SI","NO"),IF(BL22="D",IF(BO22&lt;6,"SI","NO"),IF(BL22="C",IF(BO22&lt;11,"SI","NO"),IF(BL22="A",IF(BO22&lt;21,"SI","NO")))))</f>
        <v>NO</v>
      </c>
      <c r="BS22" s="19"/>
      <c r="BT22" s="20"/>
      <c r="BU22" s="19"/>
    </row>
    <row r="23" spans="1:73">
      <c r="A23" s="27" t="s">
        <v>27</v>
      </c>
      <c r="B23" s="27" t="s">
        <v>216</v>
      </c>
      <c r="C23" s="27" t="s">
        <v>395</v>
      </c>
      <c r="D23" s="27">
        <v>138</v>
      </c>
      <c r="E23" s="28" t="str">
        <f t="shared" si="0"/>
        <v>NO</v>
      </c>
      <c r="F23" s="28" t="str">
        <f t="shared" si="1"/>
        <v>NO</v>
      </c>
      <c r="H23" s="11" t="s">
        <v>27</v>
      </c>
      <c r="I23" s="11" t="s">
        <v>226</v>
      </c>
      <c r="J23" t="s">
        <v>406</v>
      </c>
      <c r="K23" s="11">
        <v>55</v>
      </c>
      <c r="L23" s="1" t="str">
        <f t="shared" ref="L23:L26" si="36">IF(H23="P",IF(K23&lt;7,"SI","NO"),IF(H23="D",IF(K23&lt;11,"SI","NO"),IF(H23="C",IF(K23&lt;21,"SI","NO"),IF(H23="A",IF(K23&lt;41,"SI","NO")))))</f>
        <v>NO</v>
      </c>
      <c r="M23" s="1" t="str">
        <f t="shared" ref="M23:M26" si="37">IF(H23="P",IF(K23&lt;4,"SI","NO"),IF(H23="D",IF(K23&lt;6,"SI","NO"),IF(H23="C",IF(K23&lt;11,"SI","NO"),IF(H23="A",IF(K23&lt;21,"SI","NO")))))</f>
        <v>NO</v>
      </c>
      <c r="O23" s="11" t="s">
        <v>27</v>
      </c>
      <c r="P23" s="11" t="s">
        <v>282</v>
      </c>
      <c r="Q23" t="s">
        <v>411</v>
      </c>
      <c r="R23" s="11">
        <v>96</v>
      </c>
      <c r="S23" s="1" t="str">
        <f t="shared" ref="S23:S27" si="38">IF(O23="P",IF(R23&lt;7,"SI","NO"),IF(O23="D",IF(R23&lt;11,"SI","NO"),IF(O23="C",IF(R23&lt;21,"SI","NO"),IF(O23="A",IF(R23&lt;41,"SI","NO")))))</f>
        <v>NO</v>
      </c>
      <c r="T23" s="1" t="str">
        <f t="shared" ref="T23:T27" si="39">IF(O23="P",IF(R23&lt;4,"SI","NO"),IF(O23="D",IF(R23&lt;6,"SI","NO"),IF(O23="C",IF(R23&lt;11,"SI","NO"),IF(O23="A",IF(R23&lt;21,"SI","NO")))))</f>
        <v>NO</v>
      </c>
      <c r="V23" s="27" t="s">
        <v>27</v>
      </c>
      <c r="W23" s="27" t="s">
        <v>28</v>
      </c>
      <c r="X23" s="27" t="s">
        <v>402</v>
      </c>
      <c r="Y23" s="27">
        <v>41</v>
      </c>
      <c r="Z23" s="28" t="str">
        <f t="shared" ref="Z23:Z27" si="40">IF(V23="P",IF(Y23&lt;7,"SI","NO"),IF(V23="D",IF(Y23&lt;11,"SI","NO"),IF(V23="C",IF(Y23&lt;21,"SI","NO"),IF(V23="A",IF(Y23&lt;41,"SI","NO")))))</f>
        <v>NO</v>
      </c>
      <c r="AA23" s="28" t="str">
        <f t="shared" ref="AA23:AA27" si="41">IF(V23="P",IF(Y23&lt;4,"SI","NO"),IF(V23="D",IF(Y23&lt;6,"SI","NO"),IF(V23="C",IF(Y23&lt;11,"SI","NO"),IF(V23="A",IF(Y23&lt;21,"SI","NO")))))</f>
        <v>NO</v>
      </c>
      <c r="AC23" s="11" t="s">
        <v>27</v>
      </c>
      <c r="AD23" s="11" t="s">
        <v>243</v>
      </c>
      <c r="AE23" t="s">
        <v>404</v>
      </c>
      <c r="AF23" s="11">
        <v>99</v>
      </c>
      <c r="AG23" s="1" t="str">
        <f t="shared" ref="AG23:AG27" si="42">IF(AC23="P",IF(AF23&lt;7,"SI","NO"),IF(AC23="D",IF(AF23&lt;11,"SI","NO"),IF(AC23="C",IF(AF23&lt;21,"SI","NO"),IF(AC23="A",IF(AF23&lt;41,"SI","NO")))))</f>
        <v>NO</v>
      </c>
      <c r="AH23" s="1" t="str">
        <f t="shared" ref="AH23:AH27" si="43">IF(AC23="P",IF(AF23&lt;4,"SI","NO"),IF(AC23="D",IF(AF23&lt;6,"SI","NO"),IF(AC23="C",IF(AF23&lt;11,"SI","NO"),IF(AC23="A",IF(AF23&lt;21,"SI","NO")))))</f>
        <v>NO</v>
      </c>
      <c r="AJ23" s="27" t="s">
        <v>27</v>
      </c>
      <c r="AK23" s="27" t="s">
        <v>45</v>
      </c>
      <c r="AL23" s="27" t="s">
        <v>398</v>
      </c>
      <c r="AM23" s="27">
        <v>99</v>
      </c>
      <c r="AN23" s="28" t="str">
        <f t="shared" ref="AN23:AN26" si="44">IF(AJ23="P",IF(AM23&lt;7,"SI","NO"),IF(AJ23="D",IF(AM23&lt;11,"SI","NO"),IF(AJ23="C",IF(AM23&lt;21,"SI","NO"),IF(AJ23="A",IF(AM23&lt;41,"SI","NO")))))</f>
        <v>NO</v>
      </c>
      <c r="AO23" s="28" t="str">
        <f t="shared" ref="AO23:AO26" si="45">IF(AJ23="P",IF(AM23&lt;4,"SI","NO"),IF(AJ23="D",IF(AM23&lt;6,"SI","NO"),IF(AJ23="C",IF(AM23&lt;11,"SI","NO"),IF(AJ23="A",IF(AM23&lt;21,"SI","NO")))))</f>
        <v>NO</v>
      </c>
      <c r="AQ23" s="11" t="s">
        <v>27</v>
      </c>
      <c r="AR23" s="11" t="s">
        <v>227</v>
      </c>
      <c r="AS23" t="s">
        <v>398</v>
      </c>
      <c r="AT23" s="11">
        <v>67</v>
      </c>
      <c r="AU23" s="1" t="str">
        <f t="shared" ref="AU23:AU27" si="46">IF(AQ23="P",IF(AT23&lt;7,"SI","NO"),IF(AQ23="D",IF(AT23&lt;11,"SI","NO"),IF(AQ23="C",IF(AT23&lt;21,"SI","NO"),IF(AQ23="A",IF(AT23&lt;41,"SI","NO")))))</f>
        <v>NO</v>
      </c>
      <c r="AV23" s="1" t="str">
        <f t="shared" ref="AV23:AV27" si="47">IF(AQ23="P",IF(AT23&lt;4,"SI","NO"),IF(AQ23="D",IF(AT23&lt;6,"SI","NO"),IF(AQ23="C",IF(AT23&lt;11,"SI","NO"),IF(AQ23="A",IF(AT23&lt;21,"SI","NO")))))</f>
        <v>NO</v>
      </c>
      <c r="AX23" s="11" t="s">
        <v>27</v>
      </c>
      <c r="AY23" s="11" t="s">
        <v>227</v>
      </c>
      <c r="AZ23" t="s">
        <v>398</v>
      </c>
      <c r="BA23" s="11">
        <v>103</v>
      </c>
      <c r="BB23" s="1" t="str">
        <f t="shared" ref="BB23:BB27" si="48">IF(AX23="P",IF(BA23&lt;7,"SI","NO"),IF(AX23="D",IF(BA23&lt;11,"SI","NO"),IF(AX23="C",IF(BA23&lt;21,"SI","NO"),IF(AX23="A",IF(BA23&lt;41,"SI","NO")))))</f>
        <v>NO</v>
      </c>
      <c r="BC23" s="1" t="str">
        <f t="shared" ref="BC23:BC27" si="49">IF(AX23="P",IF(BA23&lt;4,"SI","NO"),IF(AX23="D",IF(BA23&lt;6,"SI","NO"),IF(AX23="C",IF(BA23&lt;11,"SI","NO"),IF(AX23="A",IF(BA23&lt;21,"SI","NO")))))</f>
        <v>NO</v>
      </c>
      <c r="BE23" s="11" t="s">
        <v>27</v>
      </c>
      <c r="BF23" s="11" t="s">
        <v>299</v>
      </c>
      <c r="BG23" t="s">
        <v>406</v>
      </c>
      <c r="BH23" s="11">
        <v>80</v>
      </c>
      <c r="BI23" s="1" t="str">
        <f t="shared" ref="BI23:BI27" si="50">IF(BE23="P",IF(BH23&lt;7,"SI","NO"),IF(BE23="D",IF(BH23&lt;11,"SI","NO"),IF(BE23="C",IF(BH23&lt;21,"SI","NO"),IF(BE23="A",IF(BH23&lt;41,"SI","NO")))))</f>
        <v>NO</v>
      </c>
      <c r="BJ23" s="1" t="str">
        <f t="shared" ref="BJ23:BJ27" si="51">IF(BE23="P",IF(BH23&lt;4,"SI","NO"),IF(BE23="D",IF(BH23&lt;6,"SI","NO"),IF(BE23="C",IF(BH23&lt;11,"SI","NO"),IF(BE23="A",IF(BH23&lt;21,"SI","NO")))))</f>
        <v>NO</v>
      </c>
      <c r="BL23" s="11" t="s">
        <v>27</v>
      </c>
      <c r="BM23" s="11" t="s">
        <v>300</v>
      </c>
      <c r="BN23" t="s">
        <v>402</v>
      </c>
      <c r="BO23" s="11">
        <v>22</v>
      </c>
      <c r="BP23" s="1" t="str">
        <f t="shared" ref="BP23:BP27" si="52">IF(BL23="P",IF(BO23&lt;7,"SI","NO"),IF(BL23="D",IF(BO23&lt;11,"SI","NO"),IF(BL23="C",IF(BO23&lt;21,"SI","NO"),IF(BL23="A",IF(BO23&lt;41,"SI","NO")))))</f>
        <v>SI</v>
      </c>
      <c r="BQ23" s="1" t="str">
        <f t="shared" ref="BQ23:BQ27" si="53">IF(BL23="P",IF(BO23&lt;4,"SI","NO"),IF(BL23="D",IF(BO23&lt;6,"SI","NO"),IF(BL23="C",IF(BO23&lt;11,"SI","NO"),IF(BL23="A",IF(BO23&lt;21,"SI","NO")))))</f>
        <v>NO</v>
      </c>
      <c r="BS23" s="19"/>
      <c r="BT23" s="20"/>
      <c r="BU23" s="19"/>
    </row>
    <row r="24" spans="1:73">
      <c r="A24" s="7" t="s">
        <v>27</v>
      </c>
      <c r="B24" s="7" t="s">
        <v>66</v>
      </c>
      <c r="C24" s="7" t="s">
        <v>409</v>
      </c>
      <c r="D24" s="7">
        <v>13</v>
      </c>
      <c r="E24" s="24">
        <v>13</v>
      </c>
      <c r="F24" s="24"/>
      <c r="H24" s="11" t="s">
        <v>27</v>
      </c>
      <c r="I24" s="11" t="s">
        <v>246</v>
      </c>
      <c r="J24" t="s">
        <v>392</v>
      </c>
      <c r="K24" s="11">
        <v>55</v>
      </c>
      <c r="L24" s="1" t="str">
        <f t="shared" si="36"/>
        <v>NO</v>
      </c>
      <c r="M24" s="1" t="str">
        <f t="shared" si="37"/>
        <v>NO</v>
      </c>
      <c r="O24" s="11" t="s">
        <v>27</v>
      </c>
      <c r="P24" s="11" t="s">
        <v>283</v>
      </c>
      <c r="Q24" t="s">
        <v>394</v>
      </c>
      <c r="R24" s="11">
        <v>95</v>
      </c>
      <c r="S24" s="1" t="str">
        <f t="shared" si="38"/>
        <v>NO</v>
      </c>
      <c r="T24" s="1" t="str">
        <f t="shared" si="39"/>
        <v>NO</v>
      </c>
      <c r="V24" s="27" t="s">
        <v>27</v>
      </c>
      <c r="W24" s="27" t="s">
        <v>110</v>
      </c>
      <c r="X24" s="27" t="s">
        <v>411</v>
      </c>
      <c r="Y24" s="27">
        <v>35</v>
      </c>
      <c r="Z24" s="28" t="str">
        <f t="shared" si="40"/>
        <v>SI</v>
      </c>
      <c r="AA24" s="28" t="str">
        <f t="shared" si="41"/>
        <v>NO</v>
      </c>
      <c r="AC24" s="11" t="s">
        <v>27</v>
      </c>
      <c r="AD24" s="11" t="s">
        <v>244</v>
      </c>
      <c r="AE24" t="s">
        <v>405</v>
      </c>
      <c r="AF24" s="11">
        <v>30</v>
      </c>
      <c r="AG24" s="1" t="str">
        <f t="shared" si="42"/>
        <v>SI</v>
      </c>
      <c r="AH24" s="1" t="str">
        <f t="shared" si="43"/>
        <v>NO</v>
      </c>
      <c r="AJ24" s="27" t="s">
        <v>27</v>
      </c>
      <c r="AK24" s="27" t="s">
        <v>99</v>
      </c>
      <c r="AL24" s="27" t="s">
        <v>402</v>
      </c>
      <c r="AM24" s="27">
        <v>83</v>
      </c>
      <c r="AN24" s="28" t="str">
        <f t="shared" si="44"/>
        <v>NO</v>
      </c>
      <c r="AO24" s="28" t="str">
        <f t="shared" si="45"/>
        <v>NO</v>
      </c>
      <c r="AQ24" s="11" t="s">
        <v>27</v>
      </c>
      <c r="AR24" s="11" t="s">
        <v>46</v>
      </c>
      <c r="AS24" t="s">
        <v>395</v>
      </c>
      <c r="AT24" s="11">
        <v>62</v>
      </c>
      <c r="AU24" s="1" t="str">
        <f t="shared" si="46"/>
        <v>NO</v>
      </c>
      <c r="AV24" s="1" t="str">
        <f t="shared" si="47"/>
        <v>NO</v>
      </c>
      <c r="AX24" s="11" t="s">
        <v>27</v>
      </c>
      <c r="AY24" s="11" t="s">
        <v>261</v>
      </c>
      <c r="AZ24" t="s">
        <v>408</v>
      </c>
      <c r="BA24" s="11">
        <v>26</v>
      </c>
      <c r="BB24" s="1" t="str">
        <f t="shared" si="48"/>
        <v>SI</v>
      </c>
      <c r="BC24" s="1" t="str">
        <f t="shared" si="49"/>
        <v>NO</v>
      </c>
      <c r="BE24" s="11" t="s">
        <v>27</v>
      </c>
      <c r="BF24" s="11" t="s">
        <v>245</v>
      </c>
      <c r="BG24" t="s">
        <v>408</v>
      </c>
      <c r="BH24" s="11">
        <v>3</v>
      </c>
      <c r="BI24" s="1" t="str">
        <f t="shared" si="50"/>
        <v>SI</v>
      </c>
      <c r="BJ24" s="1" t="str">
        <f t="shared" si="51"/>
        <v>SI</v>
      </c>
      <c r="BL24" s="7" t="s">
        <v>27</v>
      </c>
      <c r="BM24" s="7" t="s">
        <v>47</v>
      </c>
      <c r="BN24" s="7" t="s">
        <v>395</v>
      </c>
      <c r="BO24" s="7">
        <v>40</v>
      </c>
      <c r="BP24" s="24">
        <v>40</v>
      </c>
      <c r="BQ24" s="24"/>
      <c r="BS24" s="22"/>
      <c r="BT24" s="20"/>
      <c r="BU24" s="22"/>
    </row>
    <row r="25" spans="1:73">
      <c r="A25" s="27" t="s">
        <v>27</v>
      </c>
      <c r="B25" s="27" t="s">
        <v>217</v>
      </c>
      <c r="C25" s="27" t="s">
        <v>405</v>
      </c>
      <c r="D25" s="27">
        <v>43</v>
      </c>
      <c r="E25" s="28" t="str">
        <f t="shared" si="0"/>
        <v>NO</v>
      </c>
      <c r="F25" s="28" t="str">
        <f t="shared" si="1"/>
        <v>NO</v>
      </c>
      <c r="H25" s="11"/>
      <c r="I25" s="11"/>
      <c r="K25" s="11"/>
      <c r="L25" s="1"/>
      <c r="M25" s="1"/>
      <c r="O25" s="11" t="s">
        <v>27</v>
      </c>
      <c r="P25" s="11" t="s">
        <v>31</v>
      </c>
      <c r="Q25" t="s">
        <v>398</v>
      </c>
      <c r="R25" s="11">
        <v>1</v>
      </c>
      <c r="S25" s="1" t="str">
        <f t="shared" si="38"/>
        <v>SI</v>
      </c>
      <c r="T25" s="1" t="str">
        <f t="shared" si="39"/>
        <v>SI</v>
      </c>
      <c r="V25" s="14" t="s">
        <v>27</v>
      </c>
      <c r="W25" s="14" t="s">
        <v>274</v>
      </c>
      <c r="X25" s="14" t="s">
        <v>397</v>
      </c>
      <c r="Y25" s="14">
        <v>4</v>
      </c>
      <c r="Z25" s="30" t="str">
        <f t="shared" si="40"/>
        <v>SI</v>
      </c>
      <c r="AA25" s="30" t="str">
        <f t="shared" si="41"/>
        <v>SI</v>
      </c>
      <c r="AC25" s="11" t="s">
        <v>27</v>
      </c>
      <c r="AD25" s="11" t="s">
        <v>245</v>
      </c>
      <c r="AE25" t="s">
        <v>408</v>
      </c>
      <c r="AF25" s="11">
        <v>6</v>
      </c>
      <c r="AG25" s="1" t="str">
        <f t="shared" si="42"/>
        <v>SI</v>
      </c>
      <c r="AH25" s="1" t="str">
        <f t="shared" si="43"/>
        <v>SI</v>
      </c>
      <c r="AJ25" s="27" t="s">
        <v>27</v>
      </c>
      <c r="AK25" s="27" t="s">
        <v>119</v>
      </c>
      <c r="AL25" s="27" t="s">
        <v>406</v>
      </c>
      <c r="AM25" s="27">
        <v>53</v>
      </c>
      <c r="AN25" s="28" t="str">
        <f t="shared" si="44"/>
        <v>NO</v>
      </c>
      <c r="AO25" s="28" t="str">
        <f t="shared" si="45"/>
        <v>NO</v>
      </c>
      <c r="AQ25" s="11" t="s">
        <v>27</v>
      </c>
      <c r="AR25" s="11" t="s">
        <v>228</v>
      </c>
      <c r="AS25" t="s">
        <v>405</v>
      </c>
      <c r="AT25" s="11">
        <v>8</v>
      </c>
      <c r="AU25" s="1" t="str">
        <f t="shared" si="46"/>
        <v>SI</v>
      </c>
      <c r="AV25" s="1" t="str">
        <f t="shared" si="47"/>
        <v>SI</v>
      </c>
      <c r="AX25" s="11" t="s">
        <v>27</v>
      </c>
      <c r="AY25" s="11" t="s">
        <v>218</v>
      </c>
      <c r="AZ25" t="s">
        <v>397</v>
      </c>
      <c r="BA25" s="11">
        <v>110</v>
      </c>
      <c r="BB25" s="1" t="str">
        <f t="shared" si="48"/>
        <v>NO</v>
      </c>
      <c r="BC25" s="1" t="str">
        <f t="shared" si="49"/>
        <v>NO</v>
      </c>
      <c r="BE25" s="11" t="s">
        <v>27</v>
      </c>
      <c r="BF25" s="11" t="s">
        <v>66</v>
      </c>
      <c r="BG25" t="s">
        <v>409</v>
      </c>
      <c r="BH25" s="11">
        <v>2</v>
      </c>
      <c r="BI25" s="1" t="str">
        <f t="shared" si="50"/>
        <v>SI</v>
      </c>
      <c r="BJ25" s="1" t="str">
        <f t="shared" si="51"/>
        <v>SI</v>
      </c>
      <c r="BL25" s="11" t="s">
        <v>27</v>
      </c>
      <c r="BM25" s="11" t="s">
        <v>301</v>
      </c>
      <c r="BN25" t="s">
        <v>400</v>
      </c>
      <c r="BO25" s="11">
        <v>31</v>
      </c>
      <c r="BP25" s="1" t="str">
        <f t="shared" si="52"/>
        <v>SI</v>
      </c>
      <c r="BQ25" s="1" t="str">
        <f t="shared" si="53"/>
        <v>NO</v>
      </c>
      <c r="BS25" s="19"/>
      <c r="BT25" s="20"/>
      <c r="BU25" s="19"/>
    </row>
    <row r="26" spans="1:73">
      <c r="A26" s="27" t="s">
        <v>27</v>
      </c>
      <c r="B26" s="27" t="s">
        <v>218</v>
      </c>
      <c r="C26" s="27" t="s">
        <v>397</v>
      </c>
      <c r="D26" s="27">
        <v>1</v>
      </c>
      <c r="E26" s="28" t="str">
        <f t="shared" si="0"/>
        <v>SI</v>
      </c>
      <c r="F26" s="28" t="str">
        <f t="shared" si="1"/>
        <v>SI</v>
      </c>
      <c r="H26" s="11" t="s">
        <v>27</v>
      </c>
      <c r="I26" s="11" t="s">
        <v>329</v>
      </c>
      <c r="J26" t="s">
        <v>396</v>
      </c>
      <c r="K26" s="11">
        <v>35</v>
      </c>
      <c r="L26" s="1" t="str">
        <f t="shared" si="36"/>
        <v>SI</v>
      </c>
      <c r="M26" s="1" t="str">
        <f t="shared" si="37"/>
        <v>NO</v>
      </c>
      <c r="O26" s="11" t="s">
        <v>27</v>
      </c>
      <c r="P26" s="11" t="s">
        <v>284</v>
      </c>
      <c r="Q26" t="s">
        <v>411</v>
      </c>
      <c r="R26" s="11">
        <v>1</v>
      </c>
      <c r="S26" s="1" t="str">
        <f t="shared" si="38"/>
        <v>SI</v>
      </c>
      <c r="T26" s="1" t="str">
        <f t="shared" si="39"/>
        <v>SI</v>
      </c>
      <c r="V26" s="27" t="s">
        <v>27</v>
      </c>
      <c r="W26" s="27" t="s">
        <v>275</v>
      </c>
      <c r="X26" s="27" t="s">
        <v>399</v>
      </c>
      <c r="Y26" s="27">
        <v>5</v>
      </c>
      <c r="Z26" s="28" t="str">
        <f t="shared" si="40"/>
        <v>SI</v>
      </c>
      <c r="AA26" s="28" t="str">
        <f t="shared" si="41"/>
        <v>SI</v>
      </c>
      <c r="AC26" s="11" t="s">
        <v>27</v>
      </c>
      <c r="AD26" s="11" t="s">
        <v>246</v>
      </c>
      <c r="AE26" t="s">
        <v>392</v>
      </c>
      <c r="AF26" s="11">
        <v>7</v>
      </c>
      <c r="AG26" s="1" t="str">
        <f t="shared" si="42"/>
        <v>SI</v>
      </c>
      <c r="AH26" s="1" t="str">
        <f t="shared" si="43"/>
        <v>SI</v>
      </c>
      <c r="AJ26" s="27" t="s">
        <v>27</v>
      </c>
      <c r="AK26" s="27" t="s">
        <v>30</v>
      </c>
      <c r="AL26" s="27" t="s">
        <v>409</v>
      </c>
      <c r="AM26" s="27">
        <v>1</v>
      </c>
      <c r="AN26" s="28" t="str">
        <f t="shared" si="44"/>
        <v>SI</v>
      </c>
      <c r="AO26" s="28" t="str">
        <f t="shared" si="45"/>
        <v>SI</v>
      </c>
      <c r="AQ26" s="11" t="s">
        <v>27</v>
      </c>
      <c r="AR26" s="11" t="s">
        <v>229</v>
      </c>
      <c r="AS26" t="s">
        <v>393</v>
      </c>
      <c r="AT26" s="11">
        <v>1</v>
      </c>
      <c r="AU26" s="1" t="str">
        <f t="shared" si="46"/>
        <v>SI</v>
      </c>
      <c r="AV26" s="1" t="str">
        <f t="shared" si="47"/>
        <v>SI</v>
      </c>
      <c r="AX26" s="11" t="s">
        <v>27</v>
      </c>
      <c r="AY26" s="11" t="s">
        <v>345</v>
      </c>
      <c r="AZ26" t="s">
        <v>394</v>
      </c>
      <c r="BA26" s="11">
        <v>6</v>
      </c>
      <c r="BB26" s="1" t="str">
        <f t="shared" si="48"/>
        <v>SI</v>
      </c>
      <c r="BC26" s="1" t="str">
        <f t="shared" si="49"/>
        <v>SI</v>
      </c>
      <c r="BE26" s="11" t="s">
        <v>27</v>
      </c>
      <c r="BF26" s="11" t="s">
        <v>276</v>
      </c>
      <c r="BG26" t="s">
        <v>401</v>
      </c>
      <c r="BH26" s="11">
        <v>2</v>
      </c>
      <c r="BI26" s="1" t="str">
        <f t="shared" si="50"/>
        <v>SI</v>
      </c>
      <c r="BJ26" s="1" t="str">
        <f t="shared" si="51"/>
        <v>SI</v>
      </c>
      <c r="BL26" s="11" t="s">
        <v>27</v>
      </c>
      <c r="BM26" s="11" t="s">
        <v>302</v>
      </c>
      <c r="BN26" t="s">
        <v>398</v>
      </c>
      <c r="BO26" s="11">
        <v>20</v>
      </c>
      <c r="BP26" s="1" t="str">
        <f t="shared" si="52"/>
        <v>SI</v>
      </c>
      <c r="BQ26" s="1" t="str">
        <f t="shared" si="53"/>
        <v>SI</v>
      </c>
      <c r="BS26" s="19"/>
      <c r="BT26" s="20"/>
      <c r="BU26" s="19"/>
    </row>
    <row r="27" spans="1:73">
      <c r="A27" s="27" t="s">
        <v>27</v>
      </c>
      <c r="B27" s="27" t="s">
        <v>48</v>
      </c>
      <c r="C27" s="27" t="s">
        <v>394</v>
      </c>
      <c r="D27" s="27">
        <v>1</v>
      </c>
      <c r="E27" s="28" t="str">
        <f t="shared" si="0"/>
        <v>SI</v>
      </c>
      <c r="F27" s="28" t="str">
        <f t="shared" si="1"/>
        <v>SI</v>
      </c>
      <c r="H27" s="11"/>
      <c r="I27" s="11"/>
      <c r="K27" s="11"/>
      <c r="L27" s="1"/>
      <c r="M27" s="1"/>
      <c r="O27" s="11" t="s">
        <v>27</v>
      </c>
      <c r="P27" s="11" t="s">
        <v>285</v>
      </c>
      <c r="Q27" t="s">
        <v>403</v>
      </c>
      <c r="R27" s="11">
        <v>1</v>
      </c>
      <c r="S27" s="1" t="str">
        <f t="shared" si="38"/>
        <v>SI</v>
      </c>
      <c r="T27" s="1" t="str">
        <f t="shared" si="39"/>
        <v>SI</v>
      </c>
      <c r="V27" s="27" t="s">
        <v>27</v>
      </c>
      <c r="W27" s="27" t="s">
        <v>276</v>
      </c>
      <c r="X27" s="27" t="s">
        <v>401</v>
      </c>
      <c r="Y27" s="27">
        <v>12</v>
      </c>
      <c r="Z27" s="28" t="str">
        <f t="shared" si="40"/>
        <v>SI</v>
      </c>
      <c r="AA27" s="28" t="str">
        <f t="shared" si="41"/>
        <v>SI</v>
      </c>
      <c r="AC27" s="11" t="s">
        <v>27</v>
      </c>
      <c r="AD27" s="11" t="s">
        <v>247</v>
      </c>
      <c r="AE27" t="s">
        <v>408</v>
      </c>
      <c r="AF27" s="11">
        <v>3</v>
      </c>
      <c r="AG27" s="1" t="str">
        <f t="shared" si="42"/>
        <v>SI</v>
      </c>
      <c r="AH27" s="1" t="str">
        <f t="shared" si="43"/>
        <v>SI</v>
      </c>
      <c r="AJ27" s="13" t="s">
        <v>27</v>
      </c>
      <c r="AK27" s="13" t="s">
        <v>310</v>
      </c>
      <c r="AL27" s="13" t="s">
        <v>403</v>
      </c>
      <c r="AM27" s="13">
        <v>34</v>
      </c>
      <c r="AN27" s="25">
        <v>34</v>
      </c>
      <c r="AO27" s="25"/>
      <c r="AQ27" s="11" t="s">
        <v>27</v>
      </c>
      <c r="AR27" s="11" t="s">
        <v>230</v>
      </c>
      <c r="AS27" t="s">
        <v>400</v>
      </c>
      <c r="AT27" s="11">
        <v>20</v>
      </c>
      <c r="AU27" s="1" t="str">
        <f t="shared" si="46"/>
        <v>SI</v>
      </c>
      <c r="AV27" s="1" t="str">
        <f t="shared" si="47"/>
        <v>SI</v>
      </c>
      <c r="AX27" s="11" t="s">
        <v>27</v>
      </c>
      <c r="AY27" s="11" t="s">
        <v>285</v>
      </c>
      <c r="AZ27" t="s">
        <v>403</v>
      </c>
      <c r="BA27" s="11">
        <v>1</v>
      </c>
      <c r="BB27" s="1" t="str">
        <f t="shared" si="48"/>
        <v>SI</v>
      </c>
      <c r="BC27" s="1" t="str">
        <f t="shared" si="49"/>
        <v>SI</v>
      </c>
      <c r="BE27" s="11" t="s">
        <v>27</v>
      </c>
      <c r="BF27" s="11" t="s">
        <v>247</v>
      </c>
      <c r="BG27" t="s">
        <v>408</v>
      </c>
      <c r="BH27" s="11">
        <v>12</v>
      </c>
      <c r="BI27" s="1" t="str">
        <f t="shared" si="50"/>
        <v>SI</v>
      </c>
      <c r="BJ27" s="1" t="str">
        <f t="shared" si="51"/>
        <v>SI</v>
      </c>
      <c r="BL27" s="11" t="s">
        <v>27</v>
      </c>
      <c r="BM27" s="11" t="s">
        <v>150</v>
      </c>
      <c r="BN27" t="s">
        <v>401</v>
      </c>
      <c r="BO27" s="11">
        <v>16</v>
      </c>
      <c r="BP27" s="1" t="str">
        <f t="shared" si="52"/>
        <v>SI</v>
      </c>
      <c r="BQ27" s="1" t="str">
        <f t="shared" si="53"/>
        <v>SI</v>
      </c>
      <c r="BS27" s="19"/>
      <c r="BT27" s="20"/>
      <c r="BU27" s="19"/>
    </row>
    <row r="28" spans="1:73">
      <c r="A28" s="6" t="s">
        <v>195</v>
      </c>
      <c r="B28" s="6">
        <v>48</v>
      </c>
      <c r="C28" s="6" t="s">
        <v>179</v>
      </c>
      <c r="D28" s="6"/>
      <c r="E28" s="6">
        <f>FLOOR(B28/3,1)</f>
        <v>16</v>
      </c>
      <c r="F28" s="6"/>
      <c r="H28" s="6" t="s">
        <v>195</v>
      </c>
      <c r="I28" s="6">
        <v>0</v>
      </c>
      <c r="J28" s="6" t="s">
        <v>179</v>
      </c>
      <c r="K28" s="6"/>
      <c r="L28" s="6">
        <f>FLOOR(I28/3,1)</f>
        <v>0</v>
      </c>
      <c r="M28" s="4"/>
      <c r="O28" s="6" t="s">
        <v>195</v>
      </c>
      <c r="P28" s="6">
        <v>2</v>
      </c>
      <c r="Q28" s="6" t="s">
        <v>179</v>
      </c>
      <c r="R28" s="6"/>
      <c r="S28" s="6">
        <f>FLOOR(P28/3,1)</f>
        <v>0</v>
      </c>
      <c r="T28" s="4"/>
      <c r="V28" s="6" t="s">
        <v>195</v>
      </c>
      <c r="W28" s="6">
        <v>38</v>
      </c>
      <c r="X28" s="6" t="s">
        <v>179</v>
      </c>
      <c r="Y28" s="6"/>
      <c r="Z28" s="6">
        <f>FLOOR(W28/3,1)</f>
        <v>12</v>
      </c>
      <c r="AC28" s="6" t="s">
        <v>195</v>
      </c>
      <c r="AD28" s="6">
        <v>9</v>
      </c>
      <c r="AE28" s="6" t="s">
        <v>179</v>
      </c>
      <c r="AF28" s="6"/>
      <c r="AG28" s="6">
        <f>FLOOR(AD28/3,1)</f>
        <v>3</v>
      </c>
      <c r="AH28" s="4"/>
      <c r="AJ28" s="6" t="s">
        <v>195</v>
      </c>
      <c r="AK28" s="6">
        <v>24</v>
      </c>
      <c r="AL28" s="6" t="s">
        <v>179</v>
      </c>
      <c r="AM28" s="6"/>
      <c r="AN28" s="6">
        <f>FLOOR(AK28/3,1)</f>
        <v>8</v>
      </c>
      <c r="AQ28" s="6" t="s">
        <v>195</v>
      </c>
      <c r="AR28" s="6">
        <v>2</v>
      </c>
      <c r="AS28" s="6" t="s">
        <v>179</v>
      </c>
      <c r="AT28" s="6"/>
      <c r="AU28" s="6">
        <f>FLOOR(AR28/3,1)</f>
        <v>0</v>
      </c>
      <c r="AV28" s="4"/>
      <c r="AX28" s="6" t="s">
        <v>195</v>
      </c>
      <c r="AY28" s="6">
        <v>10</v>
      </c>
      <c r="AZ28" s="6" t="s">
        <v>179</v>
      </c>
      <c r="BA28" s="6"/>
      <c r="BB28" s="6">
        <f>FLOOR(AY28/3,1)</f>
        <v>3</v>
      </c>
      <c r="BE28" s="6" t="s">
        <v>195</v>
      </c>
      <c r="BF28" s="6">
        <v>2</v>
      </c>
      <c r="BG28" s="6" t="s">
        <v>179</v>
      </c>
      <c r="BH28" s="6"/>
      <c r="BI28" s="6">
        <f>FLOOR(BF28/3,1)</f>
        <v>0</v>
      </c>
      <c r="BL28" s="6" t="s">
        <v>195</v>
      </c>
      <c r="BM28" s="6">
        <v>26</v>
      </c>
      <c r="BN28" s="6" t="s">
        <v>179</v>
      </c>
      <c r="BO28" s="6"/>
      <c r="BP28" s="6">
        <f>FLOOR(BM28/3,1)</f>
        <v>8</v>
      </c>
      <c r="BQ28" s="4"/>
      <c r="BS28" s="19"/>
      <c r="BT28" s="20"/>
      <c r="BU28" s="19"/>
    </row>
    <row r="29" spans="1:73">
      <c r="C29" s="6" t="s">
        <v>180</v>
      </c>
      <c r="D29" s="6"/>
      <c r="E29" s="6">
        <v>500</v>
      </c>
      <c r="F29" s="6"/>
      <c r="J29" s="6" t="s">
        <v>180</v>
      </c>
      <c r="K29" s="6"/>
      <c r="L29" s="6">
        <v>500</v>
      </c>
      <c r="M29" s="6"/>
      <c r="Q29" s="6" t="s">
        <v>180</v>
      </c>
      <c r="R29" s="6"/>
      <c r="S29" s="6">
        <v>500</v>
      </c>
      <c r="T29" s="6"/>
      <c r="X29" s="6" t="s">
        <v>180</v>
      </c>
      <c r="Y29" s="6"/>
      <c r="Z29" s="6">
        <v>500</v>
      </c>
      <c r="AA29" s="6"/>
      <c r="AE29" s="6" t="s">
        <v>180</v>
      </c>
      <c r="AF29" s="6"/>
      <c r="AG29" s="6">
        <v>500</v>
      </c>
      <c r="AH29" s="6"/>
      <c r="AL29" s="6" t="s">
        <v>180</v>
      </c>
      <c r="AM29" s="6"/>
      <c r="AN29" s="6">
        <v>500</v>
      </c>
      <c r="AO29" s="6"/>
      <c r="AS29" s="6" t="s">
        <v>180</v>
      </c>
      <c r="AT29" s="6"/>
      <c r="AU29" s="6">
        <v>500</v>
      </c>
      <c r="AV29" s="6"/>
      <c r="AZ29" s="6" t="s">
        <v>180</v>
      </c>
      <c r="BA29" s="6"/>
      <c r="BB29" s="6">
        <v>500</v>
      </c>
      <c r="BC29" s="6"/>
      <c r="BG29" s="6" t="s">
        <v>180</v>
      </c>
      <c r="BH29" s="6"/>
      <c r="BI29" s="6">
        <v>500</v>
      </c>
      <c r="BJ29" s="6"/>
      <c r="BN29" s="6" t="s">
        <v>180</v>
      </c>
      <c r="BO29" s="6"/>
      <c r="BP29" s="6">
        <v>500</v>
      </c>
      <c r="BQ29" s="6"/>
      <c r="BS29" s="19"/>
      <c r="BT29" s="20"/>
      <c r="BU29" s="19"/>
    </row>
    <row r="30" spans="1:73">
      <c r="C30" s="6" t="s">
        <v>182</v>
      </c>
      <c r="D30" s="6"/>
      <c r="E30" s="6">
        <f>SUM(E3:E27)</f>
        <v>13</v>
      </c>
      <c r="F30" s="6">
        <f>SUM(F3:F27)</f>
        <v>0</v>
      </c>
      <c r="J30" s="6" t="s">
        <v>182</v>
      </c>
      <c r="K30" s="6"/>
      <c r="L30" s="6">
        <f>SUM(L3:L27)</f>
        <v>1</v>
      </c>
      <c r="M30" s="6">
        <f>SUM(M3:M27)</f>
        <v>0</v>
      </c>
      <c r="Q30" s="6" t="s">
        <v>182</v>
      </c>
      <c r="R30" s="6"/>
      <c r="S30" s="6">
        <f>SUM(S3:S27)</f>
        <v>8</v>
      </c>
      <c r="T30" s="6">
        <f>SUM(T3:T27)</f>
        <v>0</v>
      </c>
      <c r="X30" s="6" t="s">
        <v>182</v>
      </c>
      <c r="Y30" s="6"/>
      <c r="Z30" s="6">
        <f>SUM(Z3:Z27)</f>
        <v>7</v>
      </c>
      <c r="AA30" s="6">
        <f>SUM(AA3:AA27)</f>
        <v>0</v>
      </c>
      <c r="AE30" s="6" t="s">
        <v>182</v>
      </c>
      <c r="AF30" s="6"/>
      <c r="AG30" s="6">
        <f>SUM(AG3:AG27)</f>
        <v>0</v>
      </c>
      <c r="AH30" s="6">
        <f>SUM(AH3:AH27)</f>
        <v>0</v>
      </c>
      <c r="AL30" s="6" t="s">
        <v>182</v>
      </c>
      <c r="AM30" s="6"/>
      <c r="AN30" s="6">
        <f>SUM(AN3:AN27)</f>
        <v>34</v>
      </c>
      <c r="AO30" s="6">
        <f>SUM(AO3:AO27)</f>
        <v>0</v>
      </c>
      <c r="AS30" s="6" t="s">
        <v>182</v>
      </c>
      <c r="AT30" s="6"/>
      <c r="AU30" s="6">
        <f>SUM(AU3:AU27)</f>
        <v>0</v>
      </c>
      <c r="AV30" s="6">
        <f>SUM(AV3:AV27)</f>
        <v>0</v>
      </c>
      <c r="AZ30" s="6" t="s">
        <v>182</v>
      </c>
      <c r="BA30" s="6"/>
      <c r="BB30" s="6">
        <f>SUM(BB3:BB27)</f>
        <v>16</v>
      </c>
      <c r="BC30" s="6">
        <f>SUM(BC3:BC27)</f>
        <v>0</v>
      </c>
      <c r="BG30" s="6" t="s">
        <v>182</v>
      </c>
      <c r="BH30" s="6"/>
      <c r="BI30" s="6">
        <f>SUM(BI3:BI27)</f>
        <v>0</v>
      </c>
      <c r="BJ30" s="6">
        <f>SUM(BJ3:BJ27)</f>
        <v>0</v>
      </c>
      <c r="BN30" s="6" t="s">
        <v>182</v>
      </c>
      <c r="BO30" s="6"/>
      <c r="BP30" s="6">
        <f>SUM(BP3:BP27)</f>
        <v>40</v>
      </c>
      <c r="BQ30" s="6">
        <f>SUM(BQ3:BQ27)</f>
        <v>0</v>
      </c>
      <c r="BS30" s="19"/>
      <c r="BT30" s="20"/>
      <c r="BU30" s="19"/>
    </row>
    <row r="31" spans="1:73">
      <c r="C31" s="6" t="s">
        <v>181</v>
      </c>
      <c r="D31" s="6"/>
      <c r="E31" s="6">
        <f>SUM(E28:E29)-SUM(E30:F30)</f>
        <v>503</v>
      </c>
      <c r="F31" s="6"/>
      <c r="J31" s="6" t="s">
        <v>181</v>
      </c>
      <c r="K31" s="6"/>
      <c r="L31" s="6">
        <f>SUM(L28:L29)-SUM(L30:M30)</f>
        <v>499</v>
      </c>
      <c r="M31" s="6"/>
      <c r="Q31" s="6" t="s">
        <v>181</v>
      </c>
      <c r="R31" s="6"/>
      <c r="S31" s="6">
        <f>SUM(S28:S29)-SUM(S30:T30)</f>
        <v>492</v>
      </c>
      <c r="T31" s="6"/>
      <c r="X31" s="6" t="s">
        <v>181</v>
      </c>
      <c r="Y31" s="6"/>
      <c r="Z31" s="6">
        <f>SUM(Z28:Z29)-SUM(Z30:AA30)</f>
        <v>505</v>
      </c>
      <c r="AA31" s="6"/>
      <c r="AE31" s="6" t="s">
        <v>181</v>
      </c>
      <c r="AF31" s="6"/>
      <c r="AG31" s="6">
        <f>SUM(AG28:AG29)-SUM(AG30:AH30)</f>
        <v>503</v>
      </c>
      <c r="AH31" s="6"/>
      <c r="AL31" s="6" t="s">
        <v>181</v>
      </c>
      <c r="AM31" s="6"/>
      <c r="AN31" s="6">
        <f>SUM(AN28:AN29)-SUM(AN30:AO30)</f>
        <v>474</v>
      </c>
      <c r="AO31" s="6"/>
      <c r="AS31" s="6" t="s">
        <v>181</v>
      </c>
      <c r="AT31" s="6"/>
      <c r="AU31" s="6">
        <f>SUM(AU28:AU29)-SUM(AU30:AV30)</f>
        <v>500</v>
      </c>
      <c r="AV31" s="6"/>
      <c r="AZ31" s="6" t="s">
        <v>181</v>
      </c>
      <c r="BA31" s="6"/>
      <c r="BB31" s="6">
        <f>SUM(BB28:BB29)-SUM(BB30:BC30)</f>
        <v>487</v>
      </c>
      <c r="BC31" s="6"/>
      <c r="BG31" s="6" t="s">
        <v>181</v>
      </c>
      <c r="BH31" s="6"/>
      <c r="BI31" s="6">
        <f>SUM(BI28:BI29)-SUM(BI30:BJ30)</f>
        <v>500</v>
      </c>
      <c r="BJ31" s="6"/>
      <c r="BN31" s="6" t="s">
        <v>181</v>
      </c>
      <c r="BO31" s="6"/>
      <c r="BP31" s="6">
        <f>SUM(BP28:BP29)-SUM(BP30:BQ30)</f>
        <v>468</v>
      </c>
      <c r="BQ31" s="6"/>
    </row>
  </sheetData>
  <mergeCells count="30">
    <mergeCell ref="E1:E2"/>
    <mergeCell ref="F1:F2"/>
    <mergeCell ref="A1:D1"/>
    <mergeCell ref="L1:L2"/>
    <mergeCell ref="M1:M2"/>
    <mergeCell ref="H1:K1"/>
    <mergeCell ref="S1:S2"/>
    <mergeCell ref="T1:T2"/>
    <mergeCell ref="O1:R1"/>
    <mergeCell ref="Z1:Z2"/>
    <mergeCell ref="AA1:AA2"/>
    <mergeCell ref="V1:Y1"/>
    <mergeCell ref="AG1:AG2"/>
    <mergeCell ref="AH1:AH2"/>
    <mergeCell ref="AC1:AF1"/>
    <mergeCell ref="AN1:AN2"/>
    <mergeCell ref="AO1:AO2"/>
    <mergeCell ref="AJ1:AM1"/>
    <mergeCell ref="AU1:AU2"/>
    <mergeCell ref="AV1:AV2"/>
    <mergeCell ref="AQ1:AT1"/>
    <mergeCell ref="BB1:BB2"/>
    <mergeCell ref="BC1:BC2"/>
    <mergeCell ref="AX1:BA1"/>
    <mergeCell ref="BI1:BI2"/>
    <mergeCell ref="BJ1:BJ2"/>
    <mergeCell ref="BE1:BH1"/>
    <mergeCell ref="BP1:BP2"/>
    <mergeCell ref="BQ1:BQ2"/>
    <mergeCell ref="BL1:BO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1"/>
  <sheetViews>
    <sheetView workbookViewId="0">
      <selection activeCell="A19" sqref="A19"/>
    </sheetView>
  </sheetViews>
  <sheetFormatPr baseColWidth="10" defaultColWidth="6.6640625" defaultRowHeight="14" x14ac:dyDescent="0"/>
  <cols>
    <col min="1" max="1" width="14.1640625" bestFit="1" customWidth="1"/>
    <col min="2" max="2" width="12.33203125" bestFit="1" customWidth="1"/>
    <col min="3" max="3" width="9.6640625" bestFit="1" customWidth="1"/>
    <col min="4" max="4" width="5.5" bestFit="1" customWidth="1"/>
    <col min="6" max="6" width="9.33203125" bestFit="1" customWidth="1"/>
    <col min="7" max="7" width="6.6640625" style="11"/>
    <col min="8" max="8" width="17.33203125" bestFit="1" customWidth="1"/>
    <col min="9" max="9" width="12.83203125" bestFit="1" customWidth="1"/>
    <col min="10" max="10" width="9.6640625" bestFit="1" customWidth="1"/>
    <col min="11" max="11" width="5.5" bestFit="1" customWidth="1"/>
    <col min="13" max="13" width="9.33203125" bestFit="1" customWidth="1"/>
    <col min="14" max="14" width="6.6640625" style="11"/>
    <col min="15" max="15" width="14.1640625" bestFit="1" customWidth="1"/>
    <col min="16" max="16" width="11.6640625" bestFit="1" customWidth="1"/>
    <col min="17" max="17" width="9.6640625" bestFit="1" customWidth="1"/>
    <col min="18" max="18" width="5.5" bestFit="1" customWidth="1"/>
    <col min="20" max="20" width="9.33203125" bestFit="1" customWidth="1"/>
    <col min="21" max="21" width="6.6640625" style="11"/>
    <col min="22" max="22" width="15.1640625" bestFit="1" customWidth="1"/>
    <col min="23" max="23" width="10.33203125" bestFit="1" customWidth="1"/>
    <col min="24" max="24" width="9.6640625" bestFit="1" customWidth="1"/>
    <col min="25" max="25" width="5.5" bestFit="1" customWidth="1"/>
    <col min="27" max="27" width="9.33203125" bestFit="1" customWidth="1"/>
    <col min="28" max="28" width="6.6640625" style="11"/>
    <col min="29" max="29" width="16" bestFit="1" customWidth="1"/>
    <col min="30" max="30" width="15.33203125" bestFit="1" customWidth="1"/>
    <col min="31" max="31" width="9.6640625" bestFit="1" customWidth="1"/>
    <col min="32" max="32" width="5.5" bestFit="1" customWidth="1"/>
    <col min="34" max="34" width="9.33203125" bestFit="1" customWidth="1"/>
    <col min="35" max="35" width="6.6640625" style="11"/>
    <col min="36" max="36" width="15.1640625" bestFit="1" customWidth="1"/>
    <col min="37" max="37" width="12" bestFit="1" customWidth="1"/>
    <col min="38" max="38" width="9.6640625" bestFit="1" customWidth="1"/>
    <col min="39" max="39" width="5.5" bestFit="1" customWidth="1"/>
    <col min="41" max="41" width="9.33203125" bestFit="1" customWidth="1"/>
    <col min="42" max="42" width="6.6640625" style="11"/>
    <col min="43" max="43" width="12.33203125" bestFit="1" customWidth="1"/>
    <col min="44" max="44" width="11.5" bestFit="1" customWidth="1"/>
    <col min="45" max="45" width="11.83203125" bestFit="1" customWidth="1"/>
    <col min="46" max="46" width="5.5" bestFit="1" customWidth="1"/>
    <col min="48" max="48" width="9.33203125" bestFit="1" customWidth="1"/>
    <col min="49" max="49" width="6.6640625" style="11"/>
    <col min="50" max="50" width="15.1640625" bestFit="1" customWidth="1"/>
    <col min="51" max="51" width="11.5" bestFit="1" customWidth="1"/>
    <col min="52" max="52" width="9.6640625" bestFit="1" customWidth="1"/>
    <col min="53" max="53" width="5.5" bestFit="1" customWidth="1"/>
    <col min="55" max="55" width="9.33203125" bestFit="1" customWidth="1"/>
    <col min="56" max="56" width="6.6640625" style="11"/>
    <col min="57" max="57" width="12.33203125" bestFit="1" customWidth="1"/>
    <col min="58" max="58" width="15" bestFit="1" customWidth="1"/>
    <col min="59" max="59" width="10.5" bestFit="1" customWidth="1"/>
    <col min="60" max="60" width="5.5" bestFit="1" customWidth="1"/>
    <col min="62" max="62" width="9.33203125" bestFit="1" customWidth="1"/>
    <col min="63" max="63" width="6.6640625" style="11"/>
    <col min="64" max="64" width="15.1640625" bestFit="1" customWidth="1"/>
    <col min="65" max="65" width="12.33203125" bestFit="1" customWidth="1"/>
    <col min="66" max="66" width="9.6640625" bestFit="1" customWidth="1"/>
    <col min="67" max="67" width="5.5" bestFit="1" customWidth="1"/>
    <col min="69" max="69" width="9.33203125" bestFit="1" customWidth="1"/>
  </cols>
  <sheetData>
    <row r="1" spans="1:69">
      <c r="A1" s="31" t="s">
        <v>126</v>
      </c>
      <c r="B1" s="31" t="s">
        <v>126</v>
      </c>
      <c r="C1" s="31" t="s">
        <v>126</v>
      </c>
      <c r="D1" s="31" t="s">
        <v>126</v>
      </c>
      <c r="E1" s="33" t="s">
        <v>177</v>
      </c>
      <c r="F1" s="33" t="s">
        <v>178</v>
      </c>
      <c r="H1" s="31" t="s">
        <v>202</v>
      </c>
      <c r="I1" s="31"/>
      <c r="J1" s="31"/>
      <c r="K1" s="31"/>
      <c r="L1" s="33" t="s">
        <v>177</v>
      </c>
      <c r="M1" s="33" t="s">
        <v>178</v>
      </c>
      <c r="O1" s="31" t="s">
        <v>170</v>
      </c>
      <c r="P1" s="31"/>
      <c r="Q1" s="31"/>
      <c r="R1" s="31"/>
      <c r="S1" s="33" t="s">
        <v>177</v>
      </c>
      <c r="T1" s="33" t="s">
        <v>178</v>
      </c>
      <c r="V1" s="31" t="s">
        <v>136</v>
      </c>
      <c r="W1" s="31"/>
      <c r="X1" s="31"/>
      <c r="Y1" s="31"/>
      <c r="Z1" s="33" t="s">
        <v>177</v>
      </c>
      <c r="AA1" s="33" t="s">
        <v>178</v>
      </c>
      <c r="AC1" s="31" t="s">
        <v>1</v>
      </c>
      <c r="AD1" s="31"/>
      <c r="AE1" s="31"/>
      <c r="AF1" s="31"/>
      <c r="AG1" s="33" t="s">
        <v>177</v>
      </c>
      <c r="AH1" s="33" t="s">
        <v>178</v>
      </c>
      <c r="AJ1" s="31" t="s">
        <v>49</v>
      </c>
      <c r="AK1" s="31"/>
      <c r="AL1" s="31"/>
      <c r="AM1" s="31"/>
      <c r="AN1" s="33" t="s">
        <v>177</v>
      </c>
      <c r="AO1" s="33" t="s">
        <v>178</v>
      </c>
      <c r="AQ1" s="31" t="s">
        <v>172</v>
      </c>
      <c r="AR1" s="31"/>
      <c r="AS1" s="31"/>
      <c r="AT1" s="31"/>
      <c r="AU1" s="33" t="s">
        <v>177</v>
      </c>
      <c r="AV1" s="33" t="s">
        <v>178</v>
      </c>
      <c r="AX1" s="31" t="s">
        <v>146</v>
      </c>
      <c r="AY1" s="31"/>
      <c r="AZ1" s="31"/>
      <c r="BA1" s="31"/>
      <c r="BB1" s="33" t="s">
        <v>177</v>
      </c>
      <c r="BC1" s="33" t="s">
        <v>178</v>
      </c>
      <c r="BE1" s="31" t="s">
        <v>167</v>
      </c>
      <c r="BF1" s="31"/>
      <c r="BG1" s="31"/>
      <c r="BH1" s="31"/>
      <c r="BI1" s="33" t="s">
        <v>177</v>
      </c>
      <c r="BJ1" s="33" t="s">
        <v>178</v>
      </c>
      <c r="BL1" s="31" t="s">
        <v>0</v>
      </c>
      <c r="BM1" s="31"/>
      <c r="BN1" s="31"/>
      <c r="BO1" s="31"/>
      <c r="BP1" s="33" t="s">
        <v>177</v>
      </c>
      <c r="BQ1" s="33" t="s">
        <v>178</v>
      </c>
    </row>
    <row r="2" spans="1:69">
      <c r="A2" s="2" t="s">
        <v>2</v>
      </c>
      <c r="B2" s="2" t="s">
        <v>3</v>
      </c>
      <c r="C2" s="2" t="s">
        <v>4</v>
      </c>
      <c r="D2" s="3" t="s">
        <v>5</v>
      </c>
      <c r="E2" s="33"/>
      <c r="F2" s="33"/>
      <c r="H2" s="2" t="s">
        <v>2</v>
      </c>
      <c r="I2" s="2" t="s">
        <v>3</v>
      </c>
      <c r="J2" s="2" t="s">
        <v>4</v>
      </c>
      <c r="K2" s="5" t="s">
        <v>5</v>
      </c>
      <c r="L2" s="33"/>
      <c r="M2" s="33"/>
      <c r="O2" s="2" t="s">
        <v>2</v>
      </c>
      <c r="P2" s="2" t="s">
        <v>3</v>
      </c>
      <c r="Q2" s="2" t="s">
        <v>4</v>
      </c>
      <c r="R2" s="5" t="s">
        <v>5</v>
      </c>
      <c r="S2" s="33"/>
      <c r="T2" s="33"/>
      <c r="V2" s="2" t="s">
        <v>2</v>
      </c>
      <c r="W2" s="2" t="s">
        <v>3</v>
      </c>
      <c r="X2" s="2" t="s">
        <v>4</v>
      </c>
      <c r="Y2" s="3" t="s">
        <v>5</v>
      </c>
      <c r="Z2" s="33"/>
      <c r="AA2" s="33"/>
      <c r="AC2" s="2" t="s">
        <v>2</v>
      </c>
      <c r="AD2" s="2" t="s">
        <v>3</v>
      </c>
      <c r="AE2" s="2" t="s">
        <v>4</v>
      </c>
      <c r="AF2" s="5" t="s">
        <v>5</v>
      </c>
      <c r="AG2" s="33"/>
      <c r="AH2" s="33"/>
      <c r="AJ2" s="2" t="s">
        <v>2</v>
      </c>
      <c r="AK2" s="2" t="s">
        <v>3</v>
      </c>
      <c r="AL2" s="2" t="s">
        <v>4</v>
      </c>
      <c r="AM2" s="3" t="s">
        <v>5</v>
      </c>
      <c r="AN2" s="33"/>
      <c r="AO2" s="33"/>
      <c r="AQ2" s="2" t="s">
        <v>2</v>
      </c>
      <c r="AR2" s="2" t="s">
        <v>3</v>
      </c>
      <c r="AS2" s="2" t="s">
        <v>4</v>
      </c>
      <c r="AT2" s="5" t="s">
        <v>5</v>
      </c>
      <c r="AU2" s="33"/>
      <c r="AV2" s="33"/>
      <c r="AX2" s="2" t="s">
        <v>2</v>
      </c>
      <c r="AY2" s="2" t="s">
        <v>3</v>
      </c>
      <c r="AZ2" s="2" t="s">
        <v>4</v>
      </c>
      <c r="BA2" s="3" t="s">
        <v>5</v>
      </c>
      <c r="BB2" s="33"/>
      <c r="BC2" s="33"/>
      <c r="BE2" s="2" t="s">
        <v>2</v>
      </c>
      <c r="BF2" s="2" t="s">
        <v>3</v>
      </c>
      <c r="BG2" s="2" t="s">
        <v>4</v>
      </c>
      <c r="BH2" s="3" t="s">
        <v>5</v>
      </c>
      <c r="BI2" s="33"/>
      <c r="BJ2" s="33"/>
      <c r="BL2" s="2" t="s">
        <v>2</v>
      </c>
      <c r="BM2" s="2" t="s">
        <v>3</v>
      </c>
      <c r="BN2" s="2" t="s">
        <v>4</v>
      </c>
      <c r="BO2" s="5" t="s">
        <v>5</v>
      </c>
      <c r="BP2" s="33"/>
      <c r="BQ2" s="33"/>
    </row>
    <row r="3" spans="1:69">
      <c r="A3" t="s">
        <v>6</v>
      </c>
      <c r="B3" t="s">
        <v>85</v>
      </c>
      <c r="C3" t="s">
        <v>406</v>
      </c>
      <c r="D3">
        <v>12</v>
      </c>
      <c r="E3" s="1" t="str">
        <f>IF(A3="P",IF(D3&lt;7,"SI","NO"),IF(A3="D",IF(D3&lt;11,"SI","NO"),IF(A3="C",IF(D3&lt;21,"SI","NO"),IF(A3="A",IF(D3&lt;41,"SI","NO")))))</f>
        <v>NO</v>
      </c>
      <c r="F3" s="1" t="str">
        <f>IF(A3="P",IF(D3&lt;4,"SI","NO"),IF(A3="D",IF(D3&lt;6,"SI","NO"),IF(A3="C",IF(D3&lt;11,"SI","NO"),IF(A3="A",IF(D3&lt;21,"SI","NO")))))</f>
        <v>NO</v>
      </c>
      <c r="H3" t="s">
        <v>6</v>
      </c>
      <c r="I3" t="s">
        <v>7</v>
      </c>
      <c r="J3" t="s">
        <v>402</v>
      </c>
      <c r="K3">
        <v>31</v>
      </c>
      <c r="L3" s="1" t="str">
        <f>IF(H3="P",IF(K3&lt;7,"SI","NO"),IF(H3="D",IF(K3&lt;11,"SI","NO"),IF(H3="C",IF(K3&lt;21,"SI","NO"),IF(H3="A",IF(K3&lt;41,"SI","NO")))))</f>
        <v>NO</v>
      </c>
      <c r="M3" s="1" t="str">
        <f>IF(H3="P",IF(K3&lt;4,"SI","NO"),IF(H3="D",IF(K3&lt;6,"SI","NO"),IF(H3="C",IF(K3&lt;11,"SI","NO"),IF(H3="A",IF(K3&lt;21,"SI","NO")))))</f>
        <v>NO</v>
      </c>
      <c r="O3" t="s">
        <v>6</v>
      </c>
      <c r="P3" t="s">
        <v>113</v>
      </c>
      <c r="Q3" t="s">
        <v>392</v>
      </c>
      <c r="R3">
        <v>20</v>
      </c>
      <c r="S3" s="1" t="str">
        <f>IF(O3="P",IF(R3&lt;7,"SI","NO"),IF(O3="D",IF(R3&lt;11,"SI","NO"),IF(O3="C",IF(R3&lt;21,"SI","NO"),IF(O3="A",IF(R3&lt;41,"SI","NO")))))</f>
        <v>NO</v>
      </c>
      <c r="T3" s="1" t="str">
        <f>IF(O3="P",IF(R3&lt;4,"SI","NO"),IF(O3="D",IF(R3&lt;6,"SI","NO"),IF(O3="C",IF(R3&lt;11,"SI","NO"),IF(O3="A",IF(R3&lt;21,"SI","NO")))))</f>
        <v>NO</v>
      </c>
      <c r="V3" t="s">
        <v>6</v>
      </c>
      <c r="W3" t="s">
        <v>51</v>
      </c>
      <c r="X3" t="s">
        <v>401</v>
      </c>
      <c r="Y3">
        <v>10</v>
      </c>
      <c r="Z3" s="1" t="str">
        <f>IF(V3="P",IF(Y3&lt;7,"SI","NO"),IF(V3="D",IF(Y3&lt;11,"SI","NO"),IF(V3="C",IF(Y3&lt;21,"SI","NO"),IF(V3="A",IF(Y3&lt;41,"SI","NO")))))</f>
        <v>NO</v>
      </c>
      <c r="AA3" s="1" t="str">
        <f>IF(V3="P",IF(Y3&lt;4,"SI","NO"),IF(V3="D",IF(Y3&lt;6,"SI","NO"),IF(V3="C",IF(Y3&lt;11,"SI","NO"),IF(V3="A",IF(Y3&lt;21,"SI","NO")))))</f>
        <v>NO</v>
      </c>
      <c r="AC3" t="s">
        <v>6</v>
      </c>
      <c r="AD3" t="s">
        <v>151</v>
      </c>
      <c r="AE3" t="s">
        <v>411</v>
      </c>
      <c r="AF3">
        <v>11</v>
      </c>
      <c r="AG3" s="1" t="str">
        <f>IF(AC3="P",IF(AF3&lt;7,"SI","NO"),IF(AC3="D",IF(AF3&lt;11,"SI","NO"),IF(AC3="C",IF(AF3&lt;21,"SI","NO"),IF(AC3="A",IF(AF3&lt;41,"SI","NO")))))</f>
        <v>NO</v>
      </c>
      <c r="AH3" s="1" t="str">
        <f>IF(AC3="P",IF(AF3&lt;4,"SI","NO"),IF(AC3="D",IF(AF3&lt;6,"SI","NO"),IF(AC3="C",IF(AF3&lt;11,"SI","NO"),IF(AC3="A",IF(AF3&lt;21,"SI","NO")))))</f>
        <v>NO</v>
      </c>
      <c r="AJ3" t="s">
        <v>6</v>
      </c>
      <c r="AK3" t="s">
        <v>313</v>
      </c>
      <c r="AL3" t="s">
        <v>398</v>
      </c>
      <c r="AM3">
        <v>46</v>
      </c>
      <c r="AN3" s="1" t="str">
        <f>IF(AJ3="P",IF(AM3&lt;7,"SI","NO"),IF(AJ3="D",IF(AM3&lt;11,"SI","NO"),IF(AJ3="C",IF(AM3&lt;21,"SI","NO"),IF(AJ3="A",IF(AM3&lt;41,"SI","NO")))))</f>
        <v>NO</v>
      </c>
      <c r="AO3" s="1" t="str">
        <f>IF(AJ3="P",IF(AM3&lt;4,"SI","NO"),IF(AJ3="D",IF(AM3&lt;6,"SI","NO"),IF(AJ3="C",IF(AM3&lt;11,"SI","NO"),IF(AJ3="A",IF(AM3&lt;21,"SI","NO")))))</f>
        <v>NO</v>
      </c>
      <c r="AQ3" t="s">
        <v>6</v>
      </c>
      <c r="AR3" t="s">
        <v>319</v>
      </c>
      <c r="AS3" t="s">
        <v>395</v>
      </c>
      <c r="AT3">
        <v>1</v>
      </c>
      <c r="AU3" s="1" t="str">
        <f>IF(AQ3="P",IF(AT3&lt;7,"SI","NO"),IF(AQ3="D",IF(AT3&lt;11,"SI","NO"),IF(AQ3="C",IF(AT3&lt;21,"SI","NO"),IF(AQ3="A",IF(AT3&lt;41,"SI","NO")))))</f>
        <v>SI</v>
      </c>
      <c r="AV3" s="1" t="str">
        <f>IF(AQ3="P",IF(AT3&lt;4,"SI","NO"),IF(AQ3="D",IF(AT3&lt;6,"SI","NO"),IF(AQ3="C",IF(AT3&lt;11,"SI","NO"),IF(AQ3="A",IF(AT3&lt;21,"SI","NO")))))</f>
        <v>SI</v>
      </c>
      <c r="AX3" t="s">
        <v>6</v>
      </c>
      <c r="AY3" t="s">
        <v>286</v>
      </c>
      <c r="AZ3" t="s">
        <v>405</v>
      </c>
      <c r="BA3">
        <v>50</v>
      </c>
      <c r="BB3" s="1" t="str">
        <f>IF(AX3="P",IF(BA3&lt;7,"SI","NO"),IF(AX3="D",IF(BA3&lt;11,"SI","NO"),IF(AX3="C",IF(BA3&lt;21,"SI","NO"),IF(AX3="A",IF(BA3&lt;41,"SI","NO")))))</f>
        <v>NO</v>
      </c>
      <c r="BC3" s="1" t="str">
        <f>IF(AX3="P",IF(BA3&lt;4,"SI","NO"),IF(AX3="D",IF(BA3&lt;6,"SI","NO"),IF(AX3="C",IF(BA3&lt;11,"SI","NO"),IF(AX3="A",IF(BA3&lt;21,"SI","NO")))))</f>
        <v>NO</v>
      </c>
      <c r="BE3" t="s">
        <v>6</v>
      </c>
      <c r="BF3" t="s">
        <v>277</v>
      </c>
      <c r="BG3" t="s">
        <v>400</v>
      </c>
      <c r="BH3">
        <v>41</v>
      </c>
      <c r="BI3" s="1" t="str">
        <f>IF(BE3="P",IF(BH3&lt;7,"SI","NO"),IF(BE3="D",IF(BH3&lt;11,"SI","NO"),IF(BE3="C",IF(BH3&lt;21,"SI","NO"),IF(BE3="A",IF(BH3&lt;41,"SI","NO")))))</f>
        <v>NO</v>
      </c>
      <c r="BJ3" s="1" t="str">
        <f>IF(BE3="P",IF(BH3&lt;4,"SI","NO"),IF(BE3="D",IF(BH3&lt;6,"SI","NO"),IF(BE3="C",IF(BH3&lt;11,"SI","NO"),IF(BE3="A",IF(BH3&lt;21,"SI","NO")))))</f>
        <v>NO</v>
      </c>
      <c r="BL3" t="s">
        <v>6</v>
      </c>
      <c r="BM3" t="s">
        <v>286</v>
      </c>
      <c r="BN3" t="s">
        <v>405</v>
      </c>
      <c r="BO3">
        <v>27</v>
      </c>
      <c r="BP3" s="1" t="str">
        <f>IF(BL3="P",IF(BO3&lt;7,"SI","NO"),IF(BL3="D",IF(BO3&lt;11,"SI","NO"),IF(BL3="C",IF(BO3&lt;21,"SI","NO"),IF(BL3="A",IF(BO3&lt;41,"SI","NO")))))</f>
        <v>NO</v>
      </c>
      <c r="BQ3" s="1" t="str">
        <f>IF(BL3="P",IF(BO3&lt;4,"SI","NO"),IF(BL3="D",IF(BO3&lt;6,"SI","NO"),IF(BL3="C",IF(BO3&lt;11,"SI","NO"),IF(BL3="A",IF(BO3&lt;21,"SI","NO")))))</f>
        <v>NO</v>
      </c>
    </row>
    <row r="4" spans="1:69">
      <c r="A4" t="s">
        <v>6</v>
      </c>
      <c r="B4" t="s">
        <v>248</v>
      </c>
      <c r="C4" t="s">
        <v>406</v>
      </c>
      <c r="D4">
        <v>1</v>
      </c>
      <c r="E4" s="1" t="str">
        <f t="shared" ref="E4:E27" si="0">IF(A4="P",IF(D4&lt;7,"SI","NO"),IF(A4="D",IF(D4&lt;11,"SI","NO"),IF(A4="C",IF(D4&lt;21,"SI","NO"),IF(A4="A",IF(D4&lt;41,"SI","NO")))))</f>
        <v>SI</v>
      </c>
      <c r="F4" s="1" t="str">
        <f t="shared" ref="F4:F27" si="1">IF(A4="P",IF(D4&lt;4,"SI","NO"),IF(A4="D",IF(D4&lt;6,"SI","NO"),IF(A4="C",IF(D4&lt;11,"SI","NO"),IF(A4="A",IF(D4&lt;21,"SI","NO")))))</f>
        <v>SI</v>
      </c>
      <c r="H4" t="s">
        <v>6</v>
      </c>
      <c r="I4" t="s">
        <v>331</v>
      </c>
      <c r="J4" t="s">
        <v>402</v>
      </c>
      <c r="K4">
        <v>1</v>
      </c>
      <c r="L4" s="1" t="str">
        <f t="shared" ref="L4:L27" si="2">IF(H4="P",IF(K4&lt;7,"SI","NO"),IF(H4="D",IF(K4&lt;11,"SI","NO"),IF(H4="C",IF(K4&lt;21,"SI","NO"),IF(H4="A",IF(K4&lt;41,"SI","NO")))))</f>
        <v>SI</v>
      </c>
      <c r="M4" s="1" t="str">
        <f t="shared" ref="M4:M27" si="3">IF(H4="P",IF(K4&lt;4,"SI","NO"),IF(H4="D",IF(K4&lt;6,"SI","NO"),IF(H4="C",IF(K4&lt;11,"SI","NO"),IF(H4="A",IF(K4&lt;21,"SI","NO")))))</f>
        <v>SI</v>
      </c>
      <c r="O4" t="s">
        <v>6</v>
      </c>
      <c r="P4" t="s">
        <v>346</v>
      </c>
      <c r="Q4" t="s">
        <v>392</v>
      </c>
      <c r="R4">
        <v>1</v>
      </c>
      <c r="S4" s="1" t="str">
        <f t="shared" ref="S4:S27" si="4">IF(O4="P",IF(R4&lt;7,"SI","NO"),IF(O4="D",IF(R4&lt;11,"SI","NO"),IF(O4="C",IF(R4&lt;21,"SI","NO"),IF(O4="A",IF(R4&lt;41,"SI","NO")))))</f>
        <v>SI</v>
      </c>
      <c r="T4" s="1" t="str">
        <f t="shared" ref="T4:T27" si="5">IF(O4="P",IF(R4&lt;4,"SI","NO"),IF(O4="D",IF(R4&lt;6,"SI","NO"),IF(O4="C",IF(R4&lt;11,"SI","NO"),IF(O4="A",IF(R4&lt;21,"SI","NO")))))</f>
        <v>SI</v>
      </c>
      <c r="V4" t="s">
        <v>6</v>
      </c>
      <c r="W4" t="s">
        <v>137</v>
      </c>
      <c r="X4" t="s">
        <v>397</v>
      </c>
      <c r="Y4">
        <v>6</v>
      </c>
      <c r="Z4" s="1" t="str">
        <f t="shared" ref="Z4:Z27" si="6">IF(V4="P",IF(Y4&lt;7,"SI","NO"),IF(V4="D",IF(Y4&lt;11,"SI","NO"),IF(V4="C",IF(Y4&lt;21,"SI","NO"),IF(V4="A",IF(Y4&lt;41,"SI","NO")))))</f>
        <v>SI</v>
      </c>
      <c r="AA4" s="1" t="str">
        <f t="shared" ref="AA4:AA27" si="7">IF(V4="P",IF(Y4&lt;4,"SI","NO"),IF(V4="D",IF(Y4&lt;6,"SI","NO"),IF(V4="C",IF(Y4&lt;11,"SI","NO"),IF(V4="A",IF(Y4&lt;21,"SI","NO")))))</f>
        <v>NO</v>
      </c>
      <c r="AC4" t="s">
        <v>6</v>
      </c>
      <c r="AD4" t="s">
        <v>85</v>
      </c>
      <c r="AE4" t="s">
        <v>406</v>
      </c>
      <c r="AF4">
        <v>10</v>
      </c>
      <c r="AG4" s="1" t="str">
        <f t="shared" ref="AG4:AG27" si="8">IF(AC4="P",IF(AF4&lt;7,"SI","NO"),IF(AC4="D",IF(AF4&lt;11,"SI","NO"),IF(AC4="C",IF(AF4&lt;21,"SI","NO"),IF(AC4="A",IF(AF4&lt;41,"SI","NO")))))</f>
        <v>NO</v>
      </c>
      <c r="AH4" s="1" t="str">
        <f t="shared" ref="AH4:AH27" si="9">IF(AC4="P",IF(AF4&lt;4,"SI","NO"),IF(AC4="D",IF(AF4&lt;6,"SI","NO"),IF(AC4="C",IF(AF4&lt;11,"SI","NO"),IF(AC4="A",IF(AF4&lt;21,"SI","NO")))))</f>
        <v>NO</v>
      </c>
      <c r="AJ4" t="s">
        <v>6</v>
      </c>
      <c r="AK4" t="s">
        <v>304</v>
      </c>
      <c r="AL4" t="s">
        <v>398</v>
      </c>
      <c r="AM4">
        <v>3</v>
      </c>
      <c r="AN4" s="1" t="str">
        <f t="shared" ref="AN4:AN27" si="10">IF(AJ4="P",IF(AM4&lt;7,"SI","NO"),IF(AJ4="D",IF(AM4&lt;11,"SI","NO"),IF(AJ4="C",IF(AM4&lt;21,"SI","NO"),IF(AJ4="A",IF(AM4&lt;41,"SI","NO")))))</f>
        <v>SI</v>
      </c>
      <c r="AO4" s="1" t="str">
        <f t="shared" ref="AO4:AO27" si="11">IF(AJ4="P",IF(AM4&lt;4,"SI","NO"),IF(AJ4="D",IF(AM4&lt;6,"SI","NO"),IF(AJ4="C",IF(AM4&lt;11,"SI","NO"),IF(AJ4="A",IF(AM4&lt;21,"SI","NO")))))</f>
        <v>SI</v>
      </c>
      <c r="AQ4" t="s">
        <v>6</v>
      </c>
      <c r="AR4" t="s">
        <v>324</v>
      </c>
      <c r="AS4" t="s">
        <v>404</v>
      </c>
      <c r="AT4">
        <v>16</v>
      </c>
      <c r="AU4" s="1" t="str">
        <f t="shared" ref="AU4:AU27" si="12">IF(AQ4="P",IF(AT4&lt;7,"SI","NO"),IF(AQ4="D",IF(AT4&lt;11,"SI","NO"),IF(AQ4="C",IF(AT4&lt;21,"SI","NO"),IF(AQ4="A",IF(AT4&lt;41,"SI","NO")))))</f>
        <v>NO</v>
      </c>
      <c r="AV4" s="1" t="str">
        <f t="shared" ref="AV4:AV27" si="13">IF(AQ4="P",IF(AT4&lt;4,"SI","NO"),IF(AQ4="D",IF(AT4&lt;6,"SI","NO"),IF(AQ4="C",IF(AT4&lt;11,"SI","NO"),IF(AQ4="A",IF(AT4&lt;21,"SI","NO")))))</f>
        <v>NO</v>
      </c>
      <c r="AX4" t="s">
        <v>6</v>
      </c>
      <c r="AY4" t="s">
        <v>287</v>
      </c>
      <c r="AZ4" t="s">
        <v>405</v>
      </c>
      <c r="BA4">
        <v>1</v>
      </c>
      <c r="BB4" s="1" t="str">
        <f t="shared" ref="BB4:BB27" si="14">IF(AX4="P",IF(BA4&lt;7,"SI","NO"),IF(AX4="D",IF(BA4&lt;11,"SI","NO"),IF(AX4="C",IF(BA4&lt;21,"SI","NO"),IF(AX4="A",IF(BA4&lt;41,"SI","NO")))))</f>
        <v>SI</v>
      </c>
      <c r="BC4" s="1" t="str">
        <f t="shared" ref="BC4:BC27" si="15">IF(AX4="P",IF(BA4&lt;4,"SI","NO"),IF(AX4="D",IF(BA4&lt;6,"SI","NO"),IF(AX4="C",IF(BA4&lt;11,"SI","NO"),IF(AX4="A",IF(BA4&lt;21,"SI","NO")))))</f>
        <v>SI</v>
      </c>
      <c r="BE4" t="s">
        <v>6</v>
      </c>
      <c r="BF4" t="s">
        <v>70</v>
      </c>
      <c r="BG4" t="s">
        <v>400</v>
      </c>
      <c r="BH4">
        <v>1</v>
      </c>
      <c r="BI4" s="1" t="str">
        <f t="shared" ref="BI4:BI27" si="16">IF(BE4="P",IF(BH4&lt;7,"SI","NO"),IF(BE4="D",IF(BH4&lt;11,"SI","NO"),IF(BE4="C",IF(BH4&lt;21,"SI","NO"),IF(BE4="A",IF(BH4&lt;41,"SI","NO")))))</f>
        <v>SI</v>
      </c>
      <c r="BJ4" s="1" t="str">
        <f t="shared" ref="BJ4:BJ27" si="17">IF(BE4="P",IF(BH4&lt;4,"SI","NO"),IF(BE4="D",IF(BH4&lt;6,"SI","NO"),IF(BE4="C",IF(BH4&lt;11,"SI","NO"),IF(BE4="A",IF(BH4&lt;21,"SI","NO")))))</f>
        <v>SI</v>
      </c>
      <c r="BL4" t="s">
        <v>6</v>
      </c>
      <c r="BM4" t="s">
        <v>34</v>
      </c>
      <c r="BN4" t="s">
        <v>408</v>
      </c>
      <c r="BO4">
        <v>1</v>
      </c>
      <c r="BP4" s="1" t="str">
        <f t="shared" ref="BP4:BP27" si="18">IF(BL4="P",IF(BO4&lt;7,"SI","NO"),IF(BL4="D",IF(BO4&lt;11,"SI","NO"),IF(BL4="C",IF(BO4&lt;21,"SI","NO"),IF(BL4="A",IF(BO4&lt;41,"SI","NO")))))</f>
        <v>SI</v>
      </c>
      <c r="BQ4" s="1" t="str">
        <f t="shared" ref="BQ4:BQ27" si="19">IF(BL4="P",IF(BO4&lt;4,"SI","NO"),IF(BL4="D",IF(BO4&lt;6,"SI","NO"),IF(BL4="C",IF(BO4&lt;11,"SI","NO"),IF(BL4="A",IF(BO4&lt;21,"SI","NO")))))</f>
        <v>SI</v>
      </c>
    </row>
    <row r="5" spans="1:69">
      <c r="A5" s="11" t="s">
        <v>6</v>
      </c>
      <c r="B5" s="11" t="s">
        <v>86</v>
      </c>
      <c r="C5" t="s">
        <v>394</v>
      </c>
      <c r="D5" s="11">
        <v>1</v>
      </c>
      <c r="E5" s="1" t="str">
        <f t="shared" si="0"/>
        <v>SI</v>
      </c>
      <c r="F5" s="1" t="str">
        <f t="shared" si="1"/>
        <v>SI</v>
      </c>
      <c r="H5" s="11" t="s">
        <v>6</v>
      </c>
      <c r="I5" s="11" t="s">
        <v>103</v>
      </c>
      <c r="J5" t="s">
        <v>402</v>
      </c>
      <c r="K5" s="11">
        <v>4</v>
      </c>
      <c r="L5" s="1" t="str">
        <f t="shared" si="2"/>
        <v>SI</v>
      </c>
      <c r="M5" s="1" t="str">
        <f t="shared" si="3"/>
        <v>NO</v>
      </c>
      <c r="O5" s="11" t="s">
        <v>6</v>
      </c>
      <c r="P5" s="11" t="s">
        <v>86</v>
      </c>
      <c r="Q5" t="s">
        <v>394</v>
      </c>
      <c r="R5" s="11">
        <v>1</v>
      </c>
      <c r="S5" s="1" t="str">
        <f t="shared" si="4"/>
        <v>SI</v>
      </c>
      <c r="T5" s="1" t="str">
        <f t="shared" si="5"/>
        <v>SI</v>
      </c>
      <c r="V5" s="11" t="s">
        <v>6</v>
      </c>
      <c r="W5" s="11" t="s">
        <v>121</v>
      </c>
      <c r="X5" t="s">
        <v>393</v>
      </c>
      <c r="Y5" s="11">
        <v>2</v>
      </c>
      <c r="Z5" s="1" t="str">
        <f t="shared" si="6"/>
        <v>SI</v>
      </c>
      <c r="AA5" s="1" t="str">
        <f t="shared" si="7"/>
        <v>SI</v>
      </c>
      <c r="AC5" s="11" t="s">
        <v>6</v>
      </c>
      <c r="AD5" s="11" t="s">
        <v>52</v>
      </c>
      <c r="AE5" t="s">
        <v>410</v>
      </c>
      <c r="AF5" s="11">
        <v>7</v>
      </c>
      <c r="AG5" s="1" t="str">
        <f t="shared" si="8"/>
        <v>NO</v>
      </c>
      <c r="AH5" s="1" t="str">
        <f t="shared" si="9"/>
        <v>NO</v>
      </c>
      <c r="AJ5" s="11" t="s">
        <v>6</v>
      </c>
      <c r="AK5" s="11" t="s">
        <v>8</v>
      </c>
      <c r="AL5" t="s">
        <v>398</v>
      </c>
      <c r="AM5" s="11">
        <v>1</v>
      </c>
      <c r="AN5" s="1" t="str">
        <f t="shared" si="10"/>
        <v>SI</v>
      </c>
      <c r="AO5" s="1" t="str">
        <f t="shared" si="11"/>
        <v>SI</v>
      </c>
      <c r="AQ5" s="11" t="s">
        <v>6</v>
      </c>
      <c r="AR5" s="11" t="s">
        <v>137</v>
      </c>
      <c r="AS5" t="s">
        <v>397</v>
      </c>
      <c r="AT5" s="11">
        <v>1</v>
      </c>
      <c r="AU5" s="1" t="str">
        <f t="shared" si="12"/>
        <v>SI</v>
      </c>
      <c r="AV5" s="1" t="str">
        <f t="shared" si="13"/>
        <v>SI</v>
      </c>
      <c r="AX5" s="11" t="s">
        <v>6</v>
      </c>
      <c r="AY5" s="11" t="s">
        <v>288</v>
      </c>
      <c r="AZ5" t="s">
        <v>405</v>
      </c>
      <c r="BA5" s="11">
        <v>1</v>
      </c>
      <c r="BB5" s="1" t="str">
        <f t="shared" si="14"/>
        <v>SI</v>
      </c>
      <c r="BC5" s="1" t="str">
        <f t="shared" si="15"/>
        <v>SI</v>
      </c>
      <c r="BE5" s="11" t="s">
        <v>6</v>
      </c>
      <c r="BF5" s="11" t="s">
        <v>52</v>
      </c>
      <c r="BG5" t="s">
        <v>410</v>
      </c>
      <c r="BH5" s="11">
        <v>2</v>
      </c>
      <c r="BI5" s="1" t="str">
        <f t="shared" si="16"/>
        <v>SI</v>
      </c>
      <c r="BJ5" s="1" t="str">
        <f t="shared" si="17"/>
        <v>SI</v>
      </c>
      <c r="BL5" s="11" t="s">
        <v>6</v>
      </c>
      <c r="BM5" s="11" t="s">
        <v>51</v>
      </c>
      <c r="BN5" t="s">
        <v>401</v>
      </c>
      <c r="BO5" s="11">
        <v>6</v>
      </c>
      <c r="BP5" s="1" t="str">
        <f t="shared" si="18"/>
        <v>SI</v>
      </c>
      <c r="BQ5" s="1" t="str">
        <f t="shared" si="19"/>
        <v>NO</v>
      </c>
    </row>
    <row r="6" spans="1:69">
      <c r="A6" s="11"/>
      <c r="B6" s="11"/>
      <c r="D6" s="11"/>
      <c r="E6" s="1"/>
      <c r="F6" s="1"/>
      <c r="H6" s="11"/>
      <c r="I6" s="11"/>
      <c r="K6" s="11"/>
      <c r="L6" s="1"/>
      <c r="M6" s="1"/>
      <c r="O6" s="11"/>
      <c r="P6" s="11"/>
      <c r="R6" s="11"/>
      <c r="S6" s="1"/>
      <c r="T6" s="1"/>
      <c r="V6" s="11"/>
      <c r="W6" s="11"/>
      <c r="Y6" s="11"/>
      <c r="Z6" s="1"/>
      <c r="AA6" s="1"/>
      <c r="AC6" s="11" t="s">
        <v>10</v>
      </c>
      <c r="AD6" s="11" t="s">
        <v>307</v>
      </c>
      <c r="AE6" t="s">
        <v>398</v>
      </c>
      <c r="AF6" s="11">
        <v>25</v>
      </c>
      <c r="AG6" s="1" t="str">
        <f t="shared" si="8"/>
        <v>NO</v>
      </c>
      <c r="AH6" s="1" t="str">
        <f t="shared" si="9"/>
        <v>NO</v>
      </c>
      <c r="AJ6" s="11"/>
      <c r="AK6" s="11"/>
      <c r="AM6" s="11"/>
      <c r="AN6" s="1"/>
      <c r="AO6" s="1"/>
      <c r="AQ6" s="27" t="s">
        <v>10</v>
      </c>
      <c r="AR6" s="27" t="s">
        <v>376</v>
      </c>
      <c r="AS6" s="27" t="s">
        <v>404</v>
      </c>
      <c r="AT6" s="27">
        <v>4</v>
      </c>
      <c r="AU6" s="28" t="str">
        <f t="shared" si="12"/>
        <v>SI</v>
      </c>
      <c r="AV6" s="28" t="str">
        <f t="shared" si="13"/>
        <v>SI</v>
      </c>
      <c r="AX6" s="11"/>
      <c r="AY6" s="11"/>
      <c r="BA6" s="11"/>
      <c r="BB6" s="1"/>
      <c r="BC6" s="1"/>
      <c r="BE6" s="11"/>
      <c r="BF6" s="11"/>
      <c r="BH6" s="11"/>
      <c r="BI6" s="1"/>
      <c r="BJ6" s="1"/>
      <c r="BL6" s="11"/>
      <c r="BM6" s="11"/>
      <c r="BO6" s="11"/>
      <c r="BP6" s="1"/>
      <c r="BQ6" s="1"/>
    </row>
    <row r="7" spans="1:69">
      <c r="A7" s="27" t="s">
        <v>10</v>
      </c>
      <c r="B7" s="27" t="s">
        <v>38</v>
      </c>
      <c r="C7" s="27" t="s">
        <v>395</v>
      </c>
      <c r="D7" s="27">
        <v>11</v>
      </c>
      <c r="E7" s="28" t="str">
        <f t="shared" si="0"/>
        <v>NO</v>
      </c>
      <c r="F7" s="28" t="str">
        <f t="shared" si="1"/>
        <v>NO</v>
      </c>
      <c r="H7" s="11" t="s">
        <v>10</v>
      </c>
      <c r="I7" s="11" t="s">
        <v>39</v>
      </c>
      <c r="J7" t="s">
        <v>402</v>
      </c>
      <c r="K7" s="11">
        <v>16</v>
      </c>
      <c r="L7" s="1" t="str">
        <f t="shared" si="2"/>
        <v>NO</v>
      </c>
      <c r="M7" s="1" t="str">
        <f t="shared" si="3"/>
        <v>NO</v>
      </c>
      <c r="O7" s="11" t="s">
        <v>10</v>
      </c>
      <c r="P7" s="11" t="s">
        <v>347</v>
      </c>
      <c r="Q7" t="s">
        <v>396</v>
      </c>
      <c r="R7" s="11">
        <v>26</v>
      </c>
      <c r="S7" s="1" t="str">
        <f t="shared" si="4"/>
        <v>NO</v>
      </c>
      <c r="T7" s="1" t="str">
        <f t="shared" si="5"/>
        <v>NO</v>
      </c>
      <c r="V7" s="11"/>
      <c r="W7" s="11"/>
      <c r="Y7" s="11"/>
      <c r="Z7" s="1"/>
      <c r="AA7" s="1"/>
      <c r="AC7" s="11" t="s">
        <v>10</v>
      </c>
      <c r="AD7" s="11" t="s">
        <v>249</v>
      </c>
      <c r="AE7" t="s">
        <v>392</v>
      </c>
      <c r="AF7" s="11">
        <v>16</v>
      </c>
      <c r="AG7" s="1" t="str">
        <f t="shared" si="8"/>
        <v>NO</v>
      </c>
      <c r="AH7" s="1" t="str">
        <f t="shared" si="9"/>
        <v>NO</v>
      </c>
      <c r="AJ7" s="11" t="s">
        <v>10</v>
      </c>
      <c r="AK7" s="11" t="s">
        <v>314</v>
      </c>
      <c r="AL7" t="s">
        <v>396</v>
      </c>
      <c r="AM7" s="11">
        <v>32</v>
      </c>
      <c r="AN7" s="1" t="str">
        <f t="shared" si="10"/>
        <v>NO</v>
      </c>
      <c r="AO7" s="1" t="str">
        <f t="shared" si="11"/>
        <v>NO</v>
      </c>
      <c r="AQ7" s="27" t="s">
        <v>10</v>
      </c>
      <c r="AR7" s="27" t="s">
        <v>249</v>
      </c>
      <c r="AS7" s="27" t="s">
        <v>392</v>
      </c>
      <c r="AT7" s="27">
        <v>10</v>
      </c>
      <c r="AU7" s="28" t="str">
        <f t="shared" si="12"/>
        <v>SI</v>
      </c>
      <c r="AV7" s="28" t="str">
        <f t="shared" si="13"/>
        <v>NO</v>
      </c>
      <c r="AX7" s="11" t="s">
        <v>10</v>
      </c>
      <c r="AY7" s="11" t="s">
        <v>290</v>
      </c>
      <c r="AZ7" t="s">
        <v>405</v>
      </c>
      <c r="BA7" s="11">
        <v>20</v>
      </c>
      <c r="BB7" s="1" t="str">
        <f t="shared" si="14"/>
        <v>NO</v>
      </c>
      <c r="BC7" s="1" t="str">
        <f t="shared" si="15"/>
        <v>NO</v>
      </c>
      <c r="BE7" s="27" t="s">
        <v>10</v>
      </c>
      <c r="BF7" s="27" t="s">
        <v>128</v>
      </c>
      <c r="BG7" s="27" t="s">
        <v>395</v>
      </c>
      <c r="BH7" s="27">
        <v>15</v>
      </c>
      <c r="BI7" s="28" t="str">
        <f t="shared" si="16"/>
        <v>NO</v>
      </c>
      <c r="BJ7" s="28" t="str">
        <f t="shared" si="17"/>
        <v>NO</v>
      </c>
      <c r="BL7" s="27" t="s">
        <v>10</v>
      </c>
      <c r="BM7" s="27" t="s">
        <v>87</v>
      </c>
      <c r="BN7" s="27" t="s">
        <v>411</v>
      </c>
      <c r="BO7" s="27">
        <v>8</v>
      </c>
      <c r="BP7" s="28" t="str">
        <f t="shared" si="18"/>
        <v>SI</v>
      </c>
      <c r="BQ7" s="28" t="str">
        <f t="shared" si="19"/>
        <v>NO</v>
      </c>
    </row>
    <row r="8" spans="1:69">
      <c r="A8" s="27" t="s">
        <v>10</v>
      </c>
      <c r="B8" s="27" t="s">
        <v>249</v>
      </c>
      <c r="C8" s="27" t="s">
        <v>392</v>
      </c>
      <c r="D8" s="27">
        <v>16</v>
      </c>
      <c r="E8" s="28" t="str">
        <f t="shared" si="0"/>
        <v>NO</v>
      </c>
      <c r="F8" s="28" t="str">
        <f t="shared" si="1"/>
        <v>NO</v>
      </c>
      <c r="H8" s="11" t="s">
        <v>10</v>
      </c>
      <c r="I8" s="11" t="s">
        <v>58</v>
      </c>
      <c r="J8" t="s">
        <v>407</v>
      </c>
      <c r="K8" s="11">
        <v>1</v>
      </c>
      <c r="L8" s="1" t="str">
        <f t="shared" si="2"/>
        <v>SI</v>
      </c>
      <c r="M8" s="1" t="str">
        <f t="shared" si="3"/>
        <v>SI</v>
      </c>
      <c r="O8" s="11" t="s">
        <v>10</v>
      </c>
      <c r="P8" s="11" t="s">
        <v>139</v>
      </c>
      <c r="Q8" t="s">
        <v>405</v>
      </c>
      <c r="R8" s="11">
        <v>10</v>
      </c>
      <c r="S8" s="1" t="str">
        <f t="shared" si="4"/>
        <v>SI</v>
      </c>
      <c r="T8" s="1" t="str">
        <f t="shared" si="5"/>
        <v>NO</v>
      </c>
      <c r="V8" s="13" t="s">
        <v>10</v>
      </c>
      <c r="W8" s="13" t="s">
        <v>289</v>
      </c>
      <c r="X8" s="13" t="s">
        <v>404</v>
      </c>
      <c r="Y8" s="13">
        <v>7</v>
      </c>
      <c r="Z8" s="25">
        <v>7</v>
      </c>
      <c r="AA8" s="25"/>
      <c r="AC8" s="11" t="s">
        <v>10</v>
      </c>
      <c r="AD8" s="11" t="s">
        <v>17</v>
      </c>
      <c r="AE8" t="s">
        <v>404</v>
      </c>
      <c r="AF8" s="11">
        <v>20</v>
      </c>
      <c r="AG8" s="1" t="str">
        <f t="shared" si="8"/>
        <v>NO</v>
      </c>
      <c r="AH8" s="1" t="str">
        <f t="shared" si="9"/>
        <v>NO</v>
      </c>
      <c r="AJ8" s="11" t="s">
        <v>10</v>
      </c>
      <c r="AK8" s="11" t="s">
        <v>38</v>
      </c>
      <c r="AL8" t="s">
        <v>395</v>
      </c>
      <c r="AM8" s="11">
        <v>18</v>
      </c>
      <c r="AN8" s="1" t="str">
        <f t="shared" si="10"/>
        <v>NO</v>
      </c>
      <c r="AO8" s="1" t="str">
        <f t="shared" si="11"/>
        <v>NO</v>
      </c>
      <c r="AQ8" s="27" t="s">
        <v>10</v>
      </c>
      <c r="AR8" s="27" t="s">
        <v>159</v>
      </c>
      <c r="AS8" s="27" t="s">
        <v>393</v>
      </c>
      <c r="AT8" s="27">
        <v>5</v>
      </c>
      <c r="AU8" s="28" t="str">
        <f t="shared" si="12"/>
        <v>SI</v>
      </c>
      <c r="AV8" s="28" t="str">
        <f t="shared" si="13"/>
        <v>SI</v>
      </c>
      <c r="AX8" s="11" t="s">
        <v>10</v>
      </c>
      <c r="AY8" s="11" t="s">
        <v>219</v>
      </c>
      <c r="AZ8" t="s">
        <v>408</v>
      </c>
      <c r="BA8" s="11">
        <v>7</v>
      </c>
      <c r="BB8" s="1" t="str">
        <f t="shared" si="14"/>
        <v>SI</v>
      </c>
      <c r="BC8" s="1" t="str">
        <f t="shared" si="15"/>
        <v>NO</v>
      </c>
      <c r="BE8" s="27" t="s">
        <v>10</v>
      </c>
      <c r="BF8" s="27" t="s">
        <v>152</v>
      </c>
      <c r="BG8" s="27" t="s">
        <v>400</v>
      </c>
      <c r="BH8" s="27">
        <v>6</v>
      </c>
      <c r="BI8" s="28" t="str">
        <f t="shared" si="16"/>
        <v>SI</v>
      </c>
      <c r="BJ8" s="28" t="str">
        <f t="shared" si="17"/>
        <v>NO</v>
      </c>
      <c r="BL8" s="27" t="s">
        <v>10</v>
      </c>
      <c r="BM8" s="27" t="s">
        <v>19</v>
      </c>
      <c r="BN8" s="27" t="s">
        <v>404</v>
      </c>
      <c r="BO8" s="27">
        <v>4</v>
      </c>
      <c r="BP8" s="28" t="str">
        <f t="shared" si="18"/>
        <v>SI</v>
      </c>
      <c r="BQ8" s="28" t="str">
        <f t="shared" si="19"/>
        <v>SI</v>
      </c>
    </row>
    <row r="9" spans="1:69">
      <c r="A9" s="27" t="s">
        <v>10</v>
      </c>
      <c r="B9" s="27" t="s">
        <v>39</v>
      </c>
      <c r="C9" s="27" t="s">
        <v>402</v>
      </c>
      <c r="D9" s="27">
        <v>12</v>
      </c>
      <c r="E9" s="28" t="str">
        <f t="shared" si="0"/>
        <v>NO</v>
      </c>
      <c r="F9" s="28" t="str">
        <f t="shared" si="1"/>
        <v>NO</v>
      </c>
      <c r="H9" s="11" t="s">
        <v>10</v>
      </c>
      <c r="I9" s="11" t="s">
        <v>77</v>
      </c>
      <c r="J9" t="s">
        <v>399</v>
      </c>
      <c r="K9" s="11">
        <v>3</v>
      </c>
      <c r="L9" s="1" t="str">
        <f t="shared" si="2"/>
        <v>SI</v>
      </c>
      <c r="M9" s="1" t="str">
        <f t="shared" si="3"/>
        <v>SI</v>
      </c>
      <c r="O9" s="11" t="s">
        <v>10</v>
      </c>
      <c r="P9" s="11" t="s">
        <v>156</v>
      </c>
      <c r="Q9" t="s">
        <v>407</v>
      </c>
      <c r="R9" s="11">
        <v>7</v>
      </c>
      <c r="S9" s="1" t="str">
        <f t="shared" si="4"/>
        <v>SI</v>
      </c>
      <c r="T9" s="1" t="str">
        <f t="shared" si="5"/>
        <v>NO</v>
      </c>
      <c r="V9" s="27" t="s">
        <v>10</v>
      </c>
      <c r="W9" s="27" t="s">
        <v>159</v>
      </c>
      <c r="X9" s="27" t="s">
        <v>393</v>
      </c>
      <c r="Y9" s="27">
        <v>6</v>
      </c>
      <c r="Z9" s="28" t="str">
        <f t="shared" si="6"/>
        <v>SI</v>
      </c>
      <c r="AA9" s="28" t="str">
        <f t="shared" si="7"/>
        <v>NO</v>
      </c>
      <c r="AC9" s="11" t="s">
        <v>10</v>
      </c>
      <c r="AD9" s="11" t="s">
        <v>232</v>
      </c>
      <c r="AE9" t="s">
        <v>398</v>
      </c>
      <c r="AF9" s="11">
        <v>10</v>
      </c>
      <c r="AG9" s="1" t="str">
        <f t="shared" si="8"/>
        <v>SI</v>
      </c>
      <c r="AH9" s="1" t="str">
        <f t="shared" si="9"/>
        <v>NO</v>
      </c>
      <c r="AJ9" s="11" t="s">
        <v>10</v>
      </c>
      <c r="AK9" s="11" t="s">
        <v>91</v>
      </c>
      <c r="AL9" t="s">
        <v>394</v>
      </c>
      <c r="AM9" s="11">
        <v>2</v>
      </c>
      <c r="AN9" s="1" t="str">
        <f t="shared" si="10"/>
        <v>SI</v>
      </c>
      <c r="AO9" s="1" t="str">
        <f t="shared" si="11"/>
        <v>SI</v>
      </c>
      <c r="AQ9" s="27" t="s">
        <v>10</v>
      </c>
      <c r="AR9" s="27" t="s">
        <v>423</v>
      </c>
      <c r="AS9" s="27" t="s">
        <v>406</v>
      </c>
      <c r="AT9" s="27">
        <v>1</v>
      </c>
      <c r="AU9" s="28" t="str">
        <f t="shared" si="12"/>
        <v>SI</v>
      </c>
      <c r="AV9" s="28" t="str">
        <f t="shared" si="13"/>
        <v>SI</v>
      </c>
      <c r="AX9" s="11" t="s">
        <v>10</v>
      </c>
      <c r="AY9" s="11" t="s">
        <v>14</v>
      </c>
      <c r="AZ9" t="s">
        <v>400</v>
      </c>
      <c r="BA9" s="11">
        <v>22</v>
      </c>
      <c r="BB9" s="1" t="str">
        <f t="shared" si="14"/>
        <v>NO</v>
      </c>
      <c r="BC9" s="1" t="str">
        <f t="shared" si="15"/>
        <v>NO</v>
      </c>
      <c r="BE9" s="27" t="s">
        <v>10</v>
      </c>
      <c r="BF9" s="27" t="s">
        <v>306</v>
      </c>
      <c r="BG9" s="27" t="s">
        <v>396</v>
      </c>
      <c r="BH9" s="27">
        <v>13</v>
      </c>
      <c r="BI9" s="28" t="str">
        <f t="shared" si="16"/>
        <v>NO</v>
      </c>
      <c r="BJ9" s="28" t="str">
        <f t="shared" si="17"/>
        <v>NO</v>
      </c>
      <c r="BL9" s="27" t="s">
        <v>10</v>
      </c>
      <c r="BM9" s="27" t="s">
        <v>147</v>
      </c>
      <c r="BN9" s="27" t="s">
        <v>410</v>
      </c>
      <c r="BO9" s="27">
        <v>3</v>
      </c>
      <c r="BP9" s="28" t="str">
        <f t="shared" si="18"/>
        <v>SI</v>
      </c>
      <c r="BQ9" s="28" t="str">
        <f t="shared" si="19"/>
        <v>SI</v>
      </c>
    </row>
    <row r="10" spans="1:69">
      <c r="A10" s="27" t="s">
        <v>10</v>
      </c>
      <c r="B10" s="27" t="s">
        <v>250</v>
      </c>
      <c r="C10" s="27" t="s">
        <v>396</v>
      </c>
      <c r="D10" s="27">
        <v>12</v>
      </c>
      <c r="E10" s="28" t="str">
        <f t="shared" si="0"/>
        <v>NO</v>
      </c>
      <c r="F10" s="28" t="str">
        <f t="shared" si="1"/>
        <v>NO</v>
      </c>
      <c r="H10" s="11" t="s">
        <v>10</v>
      </c>
      <c r="I10" s="11" t="s">
        <v>332</v>
      </c>
      <c r="J10" t="s">
        <v>408</v>
      </c>
      <c r="K10" s="11">
        <v>1</v>
      </c>
      <c r="L10" s="1" t="str">
        <f t="shared" si="2"/>
        <v>SI</v>
      </c>
      <c r="M10" s="1" t="str">
        <f t="shared" si="3"/>
        <v>SI</v>
      </c>
      <c r="O10" s="11" t="s">
        <v>10</v>
      </c>
      <c r="P10" s="11" t="s">
        <v>54</v>
      </c>
      <c r="Q10" t="s">
        <v>394</v>
      </c>
      <c r="R10" s="11">
        <v>7</v>
      </c>
      <c r="S10" s="1" t="str">
        <f t="shared" si="4"/>
        <v>SI</v>
      </c>
      <c r="T10" s="1" t="str">
        <f t="shared" si="5"/>
        <v>NO</v>
      </c>
      <c r="V10" s="27" t="s">
        <v>10</v>
      </c>
      <c r="W10" s="27" t="s">
        <v>252</v>
      </c>
      <c r="X10" s="27" t="s">
        <v>401</v>
      </c>
      <c r="Y10" s="27">
        <v>1</v>
      </c>
      <c r="Z10" s="28" t="str">
        <f t="shared" si="6"/>
        <v>SI</v>
      </c>
      <c r="AA10" s="28" t="str">
        <f t="shared" si="7"/>
        <v>SI</v>
      </c>
      <c r="AC10" s="11" t="s">
        <v>10</v>
      </c>
      <c r="AD10" s="11" t="s">
        <v>316</v>
      </c>
      <c r="AE10" t="s">
        <v>398</v>
      </c>
      <c r="AF10" s="11">
        <v>5</v>
      </c>
      <c r="AG10" s="1" t="str">
        <f t="shared" si="8"/>
        <v>SI</v>
      </c>
      <c r="AH10" s="1" t="str">
        <f t="shared" si="9"/>
        <v>SI</v>
      </c>
      <c r="AJ10" s="11" t="s">
        <v>10</v>
      </c>
      <c r="AK10" s="11" t="s">
        <v>74</v>
      </c>
      <c r="AL10" t="s">
        <v>401</v>
      </c>
      <c r="AM10" s="11">
        <v>1</v>
      </c>
      <c r="AN10" s="1" t="str">
        <f t="shared" si="10"/>
        <v>SI</v>
      </c>
      <c r="AO10" s="1" t="str">
        <f t="shared" si="11"/>
        <v>SI</v>
      </c>
      <c r="AQ10" s="27" t="s">
        <v>10</v>
      </c>
      <c r="AR10" s="27" t="s">
        <v>232</v>
      </c>
      <c r="AS10" s="27" t="s">
        <v>398</v>
      </c>
      <c r="AT10" s="27">
        <v>8</v>
      </c>
      <c r="AU10" s="28" t="str">
        <f t="shared" si="12"/>
        <v>SI</v>
      </c>
      <c r="AV10" s="28" t="str">
        <f t="shared" si="13"/>
        <v>NO</v>
      </c>
      <c r="AX10" s="11" t="s">
        <v>10</v>
      </c>
      <c r="AY10" s="11" t="s">
        <v>19</v>
      </c>
      <c r="AZ10" t="s">
        <v>404</v>
      </c>
      <c r="BA10" s="11">
        <v>12</v>
      </c>
      <c r="BB10" s="1" t="str">
        <f t="shared" si="14"/>
        <v>NO</v>
      </c>
      <c r="BC10" s="1" t="str">
        <f t="shared" si="15"/>
        <v>NO</v>
      </c>
      <c r="BE10" s="13" t="s">
        <v>10</v>
      </c>
      <c r="BF10" s="13" t="s">
        <v>305</v>
      </c>
      <c r="BG10" s="13" t="s">
        <v>397</v>
      </c>
      <c r="BH10" s="13">
        <v>6</v>
      </c>
      <c r="BI10" s="25">
        <v>6</v>
      </c>
      <c r="BJ10" s="25"/>
      <c r="BL10" s="27" t="s">
        <v>10</v>
      </c>
      <c r="BM10" s="27" t="s">
        <v>130</v>
      </c>
      <c r="BN10" s="27" t="s">
        <v>401</v>
      </c>
      <c r="BO10" s="27">
        <v>5</v>
      </c>
      <c r="BP10" s="28" t="str">
        <f t="shared" si="18"/>
        <v>SI</v>
      </c>
      <c r="BQ10" s="28" t="str">
        <f t="shared" si="19"/>
        <v>SI</v>
      </c>
    </row>
    <row r="11" spans="1:69">
      <c r="A11" s="27" t="s">
        <v>10</v>
      </c>
      <c r="B11" s="27" t="s">
        <v>77</v>
      </c>
      <c r="C11" s="27" t="s">
        <v>399</v>
      </c>
      <c r="D11" s="27">
        <v>1</v>
      </c>
      <c r="E11" s="28" t="str">
        <f t="shared" si="0"/>
        <v>SI</v>
      </c>
      <c r="F11" s="28" t="str">
        <f t="shared" si="1"/>
        <v>SI</v>
      </c>
      <c r="H11" s="11" t="s">
        <v>10</v>
      </c>
      <c r="I11" s="11" t="s">
        <v>305</v>
      </c>
      <c r="J11" t="s">
        <v>397</v>
      </c>
      <c r="K11" s="11">
        <v>1</v>
      </c>
      <c r="L11" s="1" t="str">
        <f t="shared" si="2"/>
        <v>SI</v>
      </c>
      <c r="M11" s="1" t="str">
        <f t="shared" si="3"/>
        <v>SI</v>
      </c>
      <c r="O11" s="11" t="s">
        <v>10</v>
      </c>
      <c r="P11" s="11" t="s">
        <v>207</v>
      </c>
      <c r="Q11" t="s">
        <v>406</v>
      </c>
      <c r="R11" s="11">
        <v>4</v>
      </c>
      <c r="S11" s="1" t="str">
        <f t="shared" si="4"/>
        <v>SI</v>
      </c>
      <c r="T11" s="1" t="str">
        <f t="shared" si="5"/>
        <v>SI</v>
      </c>
      <c r="V11" s="27" t="s">
        <v>10</v>
      </c>
      <c r="W11" s="27" t="s">
        <v>234</v>
      </c>
      <c r="X11" s="27" t="s">
        <v>411</v>
      </c>
      <c r="Y11" s="27">
        <v>1</v>
      </c>
      <c r="Z11" s="28" t="str">
        <f t="shared" si="6"/>
        <v>SI</v>
      </c>
      <c r="AA11" s="28" t="str">
        <f t="shared" si="7"/>
        <v>SI</v>
      </c>
      <c r="AC11" s="11" t="s">
        <v>10</v>
      </c>
      <c r="AD11" s="11" t="s">
        <v>291</v>
      </c>
      <c r="AE11" t="s">
        <v>399</v>
      </c>
      <c r="AF11" s="11">
        <v>1</v>
      </c>
      <c r="AG11" s="1" t="str">
        <f t="shared" si="8"/>
        <v>SI</v>
      </c>
      <c r="AH11" s="1" t="str">
        <f t="shared" si="9"/>
        <v>SI</v>
      </c>
      <c r="AJ11" s="27" t="s">
        <v>10</v>
      </c>
      <c r="AK11" s="27" t="s">
        <v>132</v>
      </c>
      <c r="AL11" s="27" t="s">
        <v>397</v>
      </c>
      <c r="AM11" s="27">
        <v>1</v>
      </c>
      <c r="AN11" s="28" t="str">
        <f t="shared" si="10"/>
        <v>SI</v>
      </c>
      <c r="AO11" s="28" t="str">
        <f t="shared" si="11"/>
        <v>SI</v>
      </c>
      <c r="AQ11" s="13" t="s">
        <v>10</v>
      </c>
      <c r="AR11" s="13" t="s">
        <v>160</v>
      </c>
      <c r="AS11" s="13" t="s">
        <v>397</v>
      </c>
      <c r="AT11" s="13">
        <v>2</v>
      </c>
      <c r="AU11" s="25">
        <v>2</v>
      </c>
      <c r="AV11" s="25"/>
      <c r="AX11" s="11" t="s">
        <v>10</v>
      </c>
      <c r="AY11" s="11" t="s">
        <v>278</v>
      </c>
      <c r="AZ11" t="s">
        <v>409</v>
      </c>
      <c r="BA11" s="11">
        <v>7</v>
      </c>
      <c r="BB11" s="1" t="str">
        <f t="shared" si="14"/>
        <v>SI</v>
      </c>
      <c r="BC11" s="1" t="str">
        <f t="shared" si="15"/>
        <v>NO</v>
      </c>
      <c r="BE11" s="27" t="s">
        <v>10</v>
      </c>
      <c r="BF11" s="27" t="s">
        <v>116</v>
      </c>
      <c r="BG11" s="27" t="s">
        <v>393</v>
      </c>
      <c r="BH11" s="27">
        <v>1</v>
      </c>
      <c r="BI11" s="28" t="str">
        <f t="shared" si="16"/>
        <v>SI</v>
      </c>
      <c r="BJ11" s="28" t="str">
        <f t="shared" si="17"/>
        <v>SI</v>
      </c>
      <c r="BL11" s="27" t="s">
        <v>10</v>
      </c>
      <c r="BM11" s="27" t="s">
        <v>361</v>
      </c>
      <c r="BN11" s="27" t="s">
        <v>397</v>
      </c>
      <c r="BO11" s="27">
        <v>2</v>
      </c>
      <c r="BP11" s="28" t="str">
        <f t="shared" si="18"/>
        <v>SI</v>
      </c>
      <c r="BQ11" s="28" t="str">
        <f t="shared" si="19"/>
        <v>SI</v>
      </c>
    </row>
    <row r="12" spans="1:69">
      <c r="A12" s="7" t="s">
        <v>10</v>
      </c>
      <c r="B12" s="7" t="s">
        <v>251</v>
      </c>
      <c r="C12" s="7" t="s">
        <v>397</v>
      </c>
      <c r="D12" s="7">
        <v>10</v>
      </c>
      <c r="E12" s="24">
        <v>10</v>
      </c>
      <c r="F12" s="24"/>
      <c r="H12" s="11" t="s">
        <v>10</v>
      </c>
      <c r="I12" s="11" t="s">
        <v>56</v>
      </c>
      <c r="J12" t="s">
        <v>402</v>
      </c>
      <c r="K12" s="11">
        <v>1</v>
      </c>
      <c r="L12" s="1" t="str">
        <f t="shared" si="2"/>
        <v>SI</v>
      </c>
      <c r="M12" s="1" t="str">
        <f t="shared" si="3"/>
        <v>SI</v>
      </c>
      <c r="O12" s="11" t="s">
        <v>10</v>
      </c>
      <c r="P12" s="11" t="s">
        <v>147</v>
      </c>
      <c r="Q12" t="s">
        <v>410</v>
      </c>
      <c r="R12" s="11">
        <v>1</v>
      </c>
      <c r="S12" s="1" t="str">
        <f t="shared" si="4"/>
        <v>SI</v>
      </c>
      <c r="T12" s="1" t="str">
        <f t="shared" si="5"/>
        <v>SI</v>
      </c>
      <c r="V12" s="27" t="s">
        <v>10</v>
      </c>
      <c r="W12" s="27" t="s">
        <v>75</v>
      </c>
      <c r="X12" s="27" t="s">
        <v>394</v>
      </c>
      <c r="Y12" s="27">
        <v>5</v>
      </c>
      <c r="Z12" s="28" t="str">
        <f t="shared" si="6"/>
        <v>SI</v>
      </c>
      <c r="AA12" s="28" t="str">
        <f t="shared" si="7"/>
        <v>SI</v>
      </c>
      <c r="AC12" s="11" t="s">
        <v>10</v>
      </c>
      <c r="AD12" s="11" t="s">
        <v>115</v>
      </c>
      <c r="AE12" t="s">
        <v>398</v>
      </c>
      <c r="AF12" s="11">
        <v>1</v>
      </c>
      <c r="AG12" s="1" t="str">
        <f t="shared" si="8"/>
        <v>SI</v>
      </c>
      <c r="AH12" s="1" t="str">
        <f t="shared" si="9"/>
        <v>SI</v>
      </c>
      <c r="AJ12" s="11" t="s">
        <v>10</v>
      </c>
      <c r="AK12" s="11" t="s">
        <v>140</v>
      </c>
      <c r="AL12" t="s">
        <v>392</v>
      </c>
      <c r="AM12" s="11">
        <v>1</v>
      </c>
      <c r="AN12" s="1" t="str">
        <f t="shared" si="10"/>
        <v>SI</v>
      </c>
      <c r="AO12" s="1" t="str">
        <f t="shared" si="11"/>
        <v>SI</v>
      </c>
      <c r="AQ12" s="27" t="s">
        <v>10</v>
      </c>
      <c r="AR12" s="27" t="s">
        <v>332</v>
      </c>
      <c r="AS12" s="27" t="s">
        <v>408</v>
      </c>
      <c r="AT12" s="27">
        <v>1</v>
      </c>
      <c r="AU12" s="28" t="str">
        <f t="shared" si="12"/>
        <v>SI</v>
      </c>
      <c r="AV12" s="28" t="str">
        <f t="shared" si="13"/>
        <v>SI</v>
      </c>
      <c r="AX12" s="11" t="s">
        <v>10</v>
      </c>
      <c r="AY12" s="11" t="s">
        <v>338</v>
      </c>
      <c r="AZ12" t="s">
        <v>410</v>
      </c>
      <c r="BA12" s="11">
        <v>1</v>
      </c>
      <c r="BB12" s="1" t="str">
        <f t="shared" si="14"/>
        <v>SI</v>
      </c>
      <c r="BC12" s="1" t="str">
        <f t="shared" si="15"/>
        <v>SI</v>
      </c>
      <c r="BE12" s="11"/>
      <c r="BF12" s="11"/>
      <c r="BH12" s="11"/>
      <c r="BI12" s="1"/>
      <c r="BJ12" s="1"/>
      <c r="BL12" s="13" t="s">
        <v>10</v>
      </c>
      <c r="BM12" s="13" t="s">
        <v>132</v>
      </c>
      <c r="BN12" s="13" t="s">
        <v>406</v>
      </c>
      <c r="BO12" s="13">
        <v>1</v>
      </c>
      <c r="BP12" s="25">
        <v>1</v>
      </c>
      <c r="BQ12" s="25"/>
    </row>
    <row r="13" spans="1:69">
      <c r="A13" s="27" t="s">
        <v>10</v>
      </c>
      <c r="B13" s="27" t="s">
        <v>252</v>
      </c>
      <c r="C13" s="27" t="s">
        <v>401</v>
      </c>
      <c r="D13" s="27">
        <v>1</v>
      </c>
      <c r="E13" s="28" t="str">
        <f t="shared" si="0"/>
        <v>SI</v>
      </c>
      <c r="F13" s="28" t="str">
        <f t="shared" si="1"/>
        <v>SI</v>
      </c>
      <c r="H13" s="11" t="s">
        <v>10</v>
      </c>
      <c r="I13" s="11" t="s">
        <v>333</v>
      </c>
      <c r="J13" t="s">
        <v>408</v>
      </c>
      <c r="K13" s="11">
        <v>1</v>
      </c>
      <c r="L13" s="1" t="str">
        <f t="shared" si="2"/>
        <v>SI</v>
      </c>
      <c r="M13" s="1" t="str">
        <f t="shared" si="3"/>
        <v>SI</v>
      </c>
      <c r="O13" s="11" t="s">
        <v>10</v>
      </c>
      <c r="P13" s="11" t="s">
        <v>348</v>
      </c>
      <c r="Q13" t="s">
        <v>398</v>
      </c>
      <c r="R13" s="11">
        <v>13</v>
      </c>
      <c r="S13" s="1" t="str">
        <f t="shared" si="4"/>
        <v>NO</v>
      </c>
      <c r="T13" s="1" t="str">
        <f t="shared" si="5"/>
        <v>NO</v>
      </c>
      <c r="V13" s="27" t="s">
        <v>10</v>
      </c>
      <c r="W13" s="27" t="s">
        <v>141</v>
      </c>
      <c r="X13" s="27" t="s">
        <v>407</v>
      </c>
      <c r="Y13" s="27">
        <v>1</v>
      </c>
      <c r="Z13" s="28" t="str">
        <f t="shared" si="6"/>
        <v>SI</v>
      </c>
      <c r="AA13" s="28" t="str">
        <f t="shared" si="7"/>
        <v>SI</v>
      </c>
      <c r="AC13" s="11" t="s">
        <v>10</v>
      </c>
      <c r="AD13" s="11" t="s">
        <v>16</v>
      </c>
      <c r="AE13" t="s">
        <v>404</v>
      </c>
      <c r="AF13" s="11">
        <v>1</v>
      </c>
      <c r="AG13" s="1" t="str">
        <f t="shared" si="8"/>
        <v>SI</v>
      </c>
      <c r="AH13" s="1" t="str">
        <f t="shared" si="9"/>
        <v>SI</v>
      </c>
      <c r="AJ13" s="11" t="s">
        <v>10</v>
      </c>
      <c r="AK13" s="11" t="s">
        <v>37</v>
      </c>
      <c r="AL13" t="s">
        <v>404</v>
      </c>
      <c r="AM13" s="11">
        <v>1</v>
      </c>
      <c r="AN13" s="1" t="str">
        <f t="shared" si="10"/>
        <v>SI</v>
      </c>
      <c r="AO13" s="1" t="str">
        <f t="shared" si="11"/>
        <v>SI</v>
      </c>
      <c r="AQ13" s="27" t="s">
        <v>10</v>
      </c>
      <c r="AR13" s="27" t="s">
        <v>171</v>
      </c>
      <c r="AS13" s="27" t="s">
        <v>409</v>
      </c>
      <c r="AT13" s="27">
        <v>1</v>
      </c>
      <c r="AU13" s="28" t="str">
        <f t="shared" si="12"/>
        <v>SI</v>
      </c>
      <c r="AV13" s="28" t="str">
        <f t="shared" si="13"/>
        <v>SI</v>
      </c>
      <c r="AX13" s="11" t="s">
        <v>10</v>
      </c>
      <c r="AY13" s="11" t="s">
        <v>105</v>
      </c>
      <c r="AZ13" t="s">
        <v>401</v>
      </c>
      <c r="BA13" s="11">
        <v>1</v>
      </c>
      <c r="BB13" s="1" t="str">
        <f t="shared" si="14"/>
        <v>SI</v>
      </c>
      <c r="BC13" s="1" t="str">
        <f t="shared" si="15"/>
        <v>SI</v>
      </c>
      <c r="BE13" s="27" t="s">
        <v>10</v>
      </c>
      <c r="BF13" s="27" t="s">
        <v>17</v>
      </c>
      <c r="BG13" s="27" t="s">
        <v>404</v>
      </c>
      <c r="BH13" s="27">
        <v>1</v>
      </c>
      <c r="BI13" s="28" t="str">
        <f t="shared" si="16"/>
        <v>SI</v>
      </c>
      <c r="BJ13" s="28" t="str">
        <f t="shared" si="17"/>
        <v>SI</v>
      </c>
      <c r="BL13" s="27" t="s">
        <v>10</v>
      </c>
      <c r="BM13" s="27" t="s">
        <v>362</v>
      </c>
      <c r="BN13" s="27" t="s">
        <v>399</v>
      </c>
      <c r="BO13" s="27">
        <v>2</v>
      </c>
      <c r="BP13" s="28" t="str">
        <f t="shared" si="18"/>
        <v>SI</v>
      </c>
      <c r="BQ13" s="28" t="str">
        <f t="shared" si="19"/>
        <v>SI</v>
      </c>
    </row>
    <row r="14" spans="1:69">
      <c r="A14" s="11"/>
      <c r="B14" s="11"/>
      <c r="D14" s="11"/>
      <c r="E14" s="1"/>
      <c r="F14" s="1"/>
      <c r="H14" s="27" t="s">
        <v>20</v>
      </c>
      <c r="I14" s="27" t="s">
        <v>211</v>
      </c>
      <c r="J14" s="27" t="s">
        <v>395</v>
      </c>
      <c r="K14" s="27">
        <v>86</v>
      </c>
      <c r="L14" s="28" t="str">
        <f t="shared" si="2"/>
        <v>NO</v>
      </c>
      <c r="M14" s="28" t="str">
        <f t="shared" si="3"/>
        <v>NO</v>
      </c>
      <c r="O14" s="11"/>
      <c r="P14" s="11"/>
      <c r="R14" s="11"/>
      <c r="S14" s="1"/>
      <c r="T14" s="1"/>
      <c r="V14" s="11"/>
      <c r="W14" s="11"/>
      <c r="Y14" s="11"/>
      <c r="Z14" s="1"/>
      <c r="AA14" s="1"/>
      <c r="AC14" s="11"/>
      <c r="AD14" s="11"/>
      <c r="AF14" s="11"/>
      <c r="AG14" s="1"/>
      <c r="AH14" s="1"/>
      <c r="AJ14" s="11"/>
      <c r="AK14" s="11"/>
      <c r="AM14" s="11"/>
      <c r="AN14" s="1"/>
      <c r="AO14" s="1"/>
      <c r="AQ14" s="11"/>
      <c r="AR14" s="11"/>
      <c r="AT14" s="11"/>
      <c r="AU14" s="1"/>
      <c r="AV14" s="1"/>
      <c r="AX14" s="11"/>
      <c r="AY14" s="11"/>
      <c r="BA14" s="11"/>
      <c r="BB14" s="1"/>
      <c r="BC14" s="1"/>
      <c r="BE14" s="11"/>
      <c r="BF14" s="11"/>
      <c r="BH14" s="11"/>
      <c r="BI14" s="1"/>
      <c r="BJ14" s="1"/>
      <c r="BL14" s="11"/>
      <c r="BM14" s="11"/>
      <c r="BO14" s="11"/>
      <c r="BP14" s="1"/>
      <c r="BQ14" s="1"/>
    </row>
    <row r="15" spans="1:69">
      <c r="A15" s="11" t="s">
        <v>20</v>
      </c>
      <c r="B15" s="11" t="s">
        <v>253</v>
      </c>
      <c r="C15" t="s">
        <v>400</v>
      </c>
      <c r="D15" s="11">
        <v>61</v>
      </c>
      <c r="E15" s="1" t="str">
        <f t="shared" si="0"/>
        <v>NO</v>
      </c>
      <c r="F15" s="1" t="str">
        <f t="shared" si="1"/>
        <v>NO</v>
      </c>
      <c r="H15" s="27" t="s">
        <v>20</v>
      </c>
      <c r="I15" s="27" t="s">
        <v>334</v>
      </c>
      <c r="J15" s="27" t="s">
        <v>400</v>
      </c>
      <c r="K15" s="27">
        <v>23</v>
      </c>
      <c r="L15" s="28" t="str">
        <f t="shared" si="2"/>
        <v>NO</v>
      </c>
      <c r="M15" s="28" t="str">
        <f t="shared" si="3"/>
        <v>NO</v>
      </c>
      <c r="O15" s="27" t="s">
        <v>20</v>
      </c>
      <c r="P15" s="27" t="s">
        <v>349</v>
      </c>
      <c r="Q15" s="27" t="s">
        <v>397</v>
      </c>
      <c r="R15" s="27">
        <v>58</v>
      </c>
      <c r="S15" s="28" t="str">
        <f t="shared" si="4"/>
        <v>NO</v>
      </c>
      <c r="T15" s="28" t="str">
        <f t="shared" si="5"/>
        <v>NO</v>
      </c>
      <c r="V15" s="27" t="s">
        <v>20</v>
      </c>
      <c r="W15" s="27" t="s">
        <v>253</v>
      </c>
      <c r="X15" s="27" t="s">
        <v>400</v>
      </c>
      <c r="Y15" s="27">
        <v>91</v>
      </c>
      <c r="Z15" s="28" t="str">
        <f t="shared" si="6"/>
        <v>NO</v>
      </c>
      <c r="AA15" s="28" t="str">
        <f t="shared" si="7"/>
        <v>NO</v>
      </c>
      <c r="AC15" s="11" t="s">
        <v>20</v>
      </c>
      <c r="AD15" s="11" t="s">
        <v>161</v>
      </c>
      <c r="AE15" t="s">
        <v>400</v>
      </c>
      <c r="AF15" s="11">
        <v>1</v>
      </c>
      <c r="AG15" s="1" t="str">
        <f t="shared" si="8"/>
        <v>SI</v>
      </c>
      <c r="AH15" s="1" t="str">
        <f t="shared" si="9"/>
        <v>SI</v>
      </c>
      <c r="AJ15" s="11" t="s">
        <v>20</v>
      </c>
      <c r="AK15" s="11" t="s">
        <v>279</v>
      </c>
      <c r="AL15" t="s">
        <v>404</v>
      </c>
      <c r="AM15" s="11">
        <v>46</v>
      </c>
      <c r="AN15" s="1" t="str">
        <f t="shared" si="10"/>
        <v>NO</v>
      </c>
      <c r="AO15" s="1" t="str">
        <f t="shared" si="11"/>
        <v>NO</v>
      </c>
      <c r="AQ15" s="27" t="s">
        <v>20</v>
      </c>
      <c r="AR15" s="27" t="s">
        <v>292</v>
      </c>
      <c r="AS15" s="27" t="s">
        <v>402</v>
      </c>
      <c r="AT15" s="27">
        <v>46</v>
      </c>
      <c r="AU15" s="28" t="str">
        <f t="shared" si="12"/>
        <v>NO</v>
      </c>
      <c r="AV15" s="28" t="str">
        <f t="shared" si="13"/>
        <v>NO</v>
      </c>
      <c r="AX15" s="11" t="s">
        <v>20</v>
      </c>
      <c r="AY15" s="11" t="s">
        <v>222</v>
      </c>
      <c r="AZ15" t="s">
        <v>400</v>
      </c>
      <c r="BA15" s="11">
        <v>72</v>
      </c>
      <c r="BB15" s="1" t="str">
        <f t="shared" si="14"/>
        <v>NO</v>
      </c>
      <c r="BC15" s="1" t="str">
        <f t="shared" si="15"/>
        <v>NO</v>
      </c>
      <c r="BE15" s="27" t="s">
        <v>20</v>
      </c>
      <c r="BF15" s="27" t="s">
        <v>334</v>
      </c>
      <c r="BG15" s="27" t="s">
        <v>400</v>
      </c>
      <c r="BH15" s="27">
        <v>21</v>
      </c>
      <c r="BI15" s="28" t="str">
        <f t="shared" si="16"/>
        <v>NO</v>
      </c>
      <c r="BJ15" s="28" t="str">
        <f t="shared" si="17"/>
        <v>NO</v>
      </c>
      <c r="BL15" s="27" t="s">
        <v>20</v>
      </c>
      <c r="BM15" s="27" t="s">
        <v>93</v>
      </c>
      <c r="BN15" s="27" t="s">
        <v>395</v>
      </c>
      <c r="BO15" s="27">
        <v>57</v>
      </c>
      <c r="BP15" s="28" t="str">
        <f t="shared" si="18"/>
        <v>NO</v>
      </c>
      <c r="BQ15" s="28" t="str">
        <f t="shared" si="19"/>
        <v>NO</v>
      </c>
    </row>
    <row r="16" spans="1:69">
      <c r="A16" s="11" t="s">
        <v>20</v>
      </c>
      <c r="B16" s="11" t="s">
        <v>78</v>
      </c>
      <c r="C16" t="s">
        <v>402</v>
      </c>
      <c r="D16" s="11">
        <v>39</v>
      </c>
      <c r="E16" s="1" t="str">
        <f t="shared" si="0"/>
        <v>NO</v>
      </c>
      <c r="F16" s="1" t="str">
        <f t="shared" si="1"/>
        <v>NO</v>
      </c>
      <c r="H16" s="27" t="s">
        <v>20</v>
      </c>
      <c r="I16" s="27" t="s">
        <v>335</v>
      </c>
      <c r="J16" s="27" t="s">
        <v>406</v>
      </c>
      <c r="K16" s="27">
        <v>16</v>
      </c>
      <c r="L16" s="28" t="str">
        <f t="shared" si="2"/>
        <v>SI</v>
      </c>
      <c r="M16" s="28" t="str">
        <f t="shared" si="3"/>
        <v>NO</v>
      </c>
      <c r="O16" s="27" t="s">
        <v>20</v>
      </c>
      <c r="P16" s="27" t="s">
        <v>240</v>
      </c>
      <c r="Q16" s="27" t="s">
        <v>406</v>
      </c>
      <c r="R16" s="27">
        <v>17</v>
      </c>
      <c r="S16" s="28" t="str">
        <f t="shared" si="4"/>
        <v>SI</v>
      </c>
      <c r="T16" s="28" t="str">
        <f t="shared" si="5"/>
        <v>NO</v>
      </c>
      <c r="V16" s="27" t="s">
        <v>20</v>
      </c>
      <c r="W16" s="27" t="s">
        <v>295</v>
      </c>
      <c r="X16" s="27" t="s">
        <v>398</v>
      </c>
      <c r="Y16" s="27">
        <v>62</v>
      </c>
      <c r="Z16" s="28" t="str">
        <f t="shared" si="6"/>
        <v>NO</v>
      </c>
      <c r="AA16" s="28" t="str">
        <f t="shared" si="7"/>
        <v>NO</v>
      </c>
      <c r="AC16" s="11" t="s">
        <v>20</v>
      </c>
      <c r="AD16" s="11" t="s">
        <v>238</v>
      </c>
      <c r="AE16" t="s">
        <v>411</v>
      </c>
      <c r="AF16" s="11">
        <v>22</v>
      </c>
      <c r="AG16" s="1" t="str">
        <f t="shared" si="8"/>
        <v>NO</v>
      </c>
      <c r="AH16" s="1" t="str">
        <f t="shared" si="9"/>
        <v>NO</v>
      </c>
      <c r="AJ16" s="11" t="s">
        <v>20</v>
      </c>
      <c r="AK16" s="11" t="s">
        <v>59</v>
      </c>
      <c r="AL16" t="s">
        <v>405</v>
      </c>
      <c r="AM16" s="11">
        <v>51</v>
      </c>
      <c r="AN16" s="1" t="str">
        <f t="shared" si="10"/>
        <v>NO</v>
      </c>
      <c r="AO16" s="1" t="str">
        <f t="shared" si="11"/>
        <v>NO</v>
      </c>
      <c r="AQ16" s="7" t="s">
        <v>20</v>
      </c>
      <c r="AR16" s="7" t="s">
        <v>254</v>
      </c>
      <c r="AS16" s="7" t="s">
        <v>405</v>
      </c>
      <c r="AT16" s="7">
        <v>8</v>
      </c>
      <c r="AU16" s="24">
        <v>8</v>
      </c>
      <c r="AV16" s="24"/>
      <c r="AX16" s="11" t="s">
        <v>20</v>
      </c>
      <c r="AY16" s="11" t="s">
        <v>223</v>
      </c>
      <c r="AZ16" t="s">
        <v>396</v>
      </c>
      <c r="BA16" s="11">
        <v>30</v>
      </c>
      <c r="BB16" s="1" t="str">
        <f t="shared" si="14"/>
        <v>NO</v>
      </c>
      <c r="BC16" s="1" t="str">
        <f t="shared" si="15"/>
        <v>NO</v>
      </c>
      <c r="BE16" s="27" t="s">
        <v>20</v>
      </c>
      <c r="BF16" s="27" t="s">
        <v>298</v>
      </c>
      <c r="BG16" s="27" t="s">
        <v>410</v>
      </c>
      <c r="BH16" s="27">
        <v>5</v>
      </c>
      <c r="BI16" s="28" t="str">
        <f t="shared" si="16"/>
        <v>SI</v>
      </c>
      <c r="BJ16" s="28" t="str">
        <f t="shared" si="17"/>
        <v>SI</v>
      </c>
      <c r="BL16" s="27" t="s">
        <v>20</v>
      </c>
      <c r="BM16" s="27" t="s">
        <v>21</v>
      </c>
      <c r="BN16" s="27" t="s">
        <v>398</v>
      </c>
      <c r="BO16" s="27">
        <v>21</v>
      </c>
      <c r="BP16" s="28" t="str">
        <f t="shared" si="18"/>
        <v>NO</v>
      </c>
      <c r="BQ16" s="28" t="str">
        <f t="shared" si="19"/>
        <v>NO</v>
      </c>
    </row>
    <row r="17" spans="1:69">
      <c r="A17" s="11" t="s">
        <v>20</v>
      </c>
      <c r="B17" s="11" t="s">
        <v>162</v>
      </c>
      <c r="C17" t="s">
        <v>411</v>
      </c>
      <c r="D17" s="11">
        <v>5</v>
      </c>
      <c r="E17" s="1" t="str">
        <f t="shared" si="0"/>
        <v>SI</v>
      </c>
      <c r="F17" s="1" t="str">
        <f t="shared" si="1"/>
        <v>SI</v>
      </c>
      <c r="H17" s="27" t="s">
        <v>20</v>
      </c>
      <c r="I17" s="27" t="s">
        <v>336</v>
      </c>
      <c r="J17" s="27" t="s">
        <v>405</v>
      </c>
      <c r="K17" s="27">
        <v>15</v>
      </c>
      <c r="L17" s="28" t="str">
        <f t="shared" si="2"/>
        <v>SI</v>
      </c>
      <c r="M17" s="28" t="str">
        <f t="shared" si="3"/>
        <v>NO</v>
      </c>
      <c r="O17" s="27" t="s">
        <v>20</v>
      </c>
      <c r="P17" s="27" t="s">
        <v>162</v>
      </c>
      <c r="Q17" s="27" t="s">
        <v>411</v>
      </c>
      <c r="R17" s="27">
        <v>13</v>
      </c>
      <c r="S17" s="28" t="str">
        <f t="shared" si="4"/>
        <v>SI</v>
      </c>
      <c r="T17" s="28" t="str">
        <f t="shared" si="5"/>
        <v>NO</v>
      </c>
      <c r="V17" s="27" t="s">
        <v>20</v>
      </c>
      <c r="W17" s="27" t="s">
        <v>96</v>
      </c>
      <c r="X17" s="27" t="s">
        <v>404</v>
      </c>
      <c r="Y17" s="27">
        <v>9</v>
      </c>
      <c r="Z17" s="28" t="str">
        <f t="shared" si="6"/>
        <v>SI</v>
      </c>
      <c r="AA17" s="28" t="str">
        <f t="shared" si="7"/>
        <v>SI</v>
      </c>
      <c r="AC17" s="11" t="s">
        <v>20</v>
      </c>
      <c r="AD17" s="11" t="s">
        <v>269</v>
      </c>
      <c r="AE17" t="s">
        <v>393</v>
      </c>
      <c r="AF17" s="11">
        <v>16</v>
      </c>
      <c r="AG17" s="1" t="str">
        <f t="shared" si="8"/>
        <v>SI</v>
      </c>
      <c r="AH17" s="1" t="str">
        <f t="shared" si="9"/>
        <v>NO</v>
      </c>
      <c r="AJ17" s="11" t="s">
        <v>20</v>
      </c>
      <c r="AK17" s="11" t="s">
        <v>133</v>
      </c>
      <c r="AL17" t="s">
        <v>411</v>
      </c>
      <c r="AM17" s="11">
        <v>15</v>
      </c>
      <c r="AN17" s="1" t="str">
        <f t="shared" si="10"/>
        <v>SI</v>
      </c>
      <c r="AO17" s="1" t="str">
        <f t="shared" si="11"/>
        <v>NO</v>
      </c>
      <c r="AQ17" s="27" t="s">
        <v>20</v>
      </c>
      <c r="AR17" s="27" t="s">
        <v>223</v>
      </c>
      <c r="AS17" s="27" t="s">
        <v>396</v>
      </c>
      <c r="AT17" s="27">
        <v>16</v>
      </c>
      <c r="AU17" s="28" t="str">
        <f t="shared" si="12"/>
        <v>SI</v>
      </c>
      <c r="AV17" s="28" t="str">
        <f t="shared" si="13"/>
        <v>NO</v>
      </c>
      <c r="AX17" s="11" t="s">
        <v>20</v>
      </c>
      <c r="AY17" s="11" t="s">
        <v>271</v>
      </c>
      <c r="AZ17" t="s">
        <v>406</v>
      </c>
      <c r="BA17" s="11">
        <v>1</v>
      </c>
      <c r="BB17" s="1" t="str">
        <f t="shared" si="14"/>
        <v>SI</v>
      </c>
      <c r="BC17" s="1" t="str">
        <f t="shared" si="15"/>
        <v>SI</v>
      </c>
      <c r="BE17" s="27" t="s">
        <v>20</v>
      </c>
      <c r="BF17" s="27" t="s">
        <v>294</v>
      </c>
      <c r="BG17" s="27" t="s">
        <v>392</v>
      </c>
      <c r="BH17" s="27">
        <v>32</v>
      </c>
      <c r="BI17" s="28" t="str">
        <f t="shared" si="16"/>
        <v>NO</v>
      </c>
      <c r="BJ17" s="28" t="str">
        <f t="shared" si="17"/>
        <v>NO</v>
      </c>
      <c r="BL17" s="27" t="s">
        <v>20</v>
      </c>
      <c r="BM17" s="27" t="s">
        <v>363</v>
      </c>
      <c r="BN17" s="27" t="s">
        <v>394</v>
      </c>
      <c r="BO17" s="27">
        <v>8</v>
      </c>
      <c r="BP17" s="28" t="str">
        <f t="shared" si="18"/>
        <v>SI</v>
      </c>
      <c r="BQ17" s="28" t="str">
        <f t="shared" si="19"/>
        <v>SI</v>
      </c>
    </row>
    <row r="18" spans="1:69">
      <c r="A18" s="27" t="s">
        <v>20</v>
      </c>
      <c r="B18" s="27" t="s">
        <v>254</v>
      </c>
      <c r="C18" s="27" t="s">
        <v>405</v>
      </c>
      <c r="D18" s="27">
        <v>8</v>
      </c>
      <c r="E18" s="28" t="str">
        <f t="shared" si="0"/>
        <v>SI</v>
      </c>
      <c r="F18" s="28" t="str">
        <f t="shared" si="1"/>
        <v>SI</v>
      </c>
      <c r="H18" s="27" t="s">
        <v>20</v>
      </c>
      <c r="I18" s="27" t="s">
        <v>62</v>
      </c>
      <c r="J18" s="27" t="s">
        <v>404</v>
      </c>
      <c r="K18" s="27">
        <v>15</v>
      </c>
      <c r="L18" s="28" t="str">
        <f t="shared" si="2"/>
        <v>SI</v>
      </c>
      <c r="M18" s="28" t="str">
        <f t="shared" si="3"/>
        <v>NO</v>
      </c>
      <c r="O18" s="27" t="s">
        <v>20</v>
      </c>
      <c r="P18" s="27" t="s">
        <v>350</v>
      </c>
      <c r="Q18" s="27" t="s">
        <v>394</v>
      </c>
      <c r="R18" s="27">
        <v>17</v>
      </c>
      <c r="S18" s="28" t="str">
        <f t="shared" si="4"/>
        <v>SI</v>
      </c>
      <c r="T18" s="28" t="str">
        <f t="shared" si="5"/>
        <v>NO</v>
      </c>
      <c r="V18" s="11"/>
      <c r="W18" s="11"/>
      <c r="Y18" s="11"/>
      <c r="Z18" s="1"/>
      <c r="AA18" s="1"/>
      <c r="AC18" s="11" t="s">
        <v>20</v>
      </c>
      <c r="AD18" s="11" t="s">
        <v>21</v>
      </c>
      <c r="AE18" t="s">
        <v>398</v>
      </c>
      <c r="AF18" s="11">
        <v>10</v>
      </c>
      <c r="AG18" s="1" t="str">
        <f t="shared" si="8"/>
        <v>SI</v>
      </c>
      <c r="AH18" s="1" t="str">
        <f t="shared" si="9"/>
        <v>SI</v>
      </c>
      <c r="AJ18" s="11" t="s">
        <v>20</v>
      </c>
      <c r="AK18" s="11" t="s">
        <v>80</v>
      </c>
      <c r="AL18" t="s">
        <v>402</v>
      </c>
      <c r="AM18" s="11">
        <v>2</v>
      </c>
      <c r="AN18" s="1" t="str">
        <f t="shared" si="10"/>
        <v>SI</v>
      </c>
      <c r="AO18" s="1" t="str">
        <f t="shared" si="11"/>
        <v>SI</v>
      </c>
      <c r="AQ18" s="27" t="s">
        <v>20</v>
      </c>
      <c r="AR18" s="27" t="s">
        <v>279</v>
      </c>
      <c r="AS18" s="27" t="s">
        <v>404</v>
      </c>
      <c r="AT18" s="27">
        <v>21</v>
      </c>
      <c r="AU18" s="28" t="str">
        <f t="shared" si="12"/>
        <v>NO</v>
      </c>
      <c r="AV18" s="28" t="str">
        <f t="shared" si="13"/>
        <v>NO</v>
      </c>
      <c r="AX18" s="11" t="s">
        <v>20</v>
      </c>
      <c r="AY18" s="11" t="s">
        <v>298</v>
      </c>
      <c r="AZ18" t="s">
        <v>410</v>
      </c>
      <c r="BA18" s="11">
        <v>8</v>
      </c>
      <c r="BB18" s="1" t="str">
        <f t="shared" si="14"/>
        <v>SI</v>
      </c>
      <c r="BC18" s="1" t="str">
        <f t="shared" si="15"/>
        <v>SI</v>
      </c>
      <c r="BE18" s="7" t="s">
        <v>20</v>
      </c>
      <c r="BF18" s="7" t="s">
        <v>309</v>
      </c>
      <c r="BG18" s="7" t="s">
        <v>397</v>
      </c>
      <c r="BH18" s="7">
        <v>1</v>
      </c>
      <c r="BI18" s="24">
        <v>1</v>
      </c>
      <c r="BJ18" s="24"/>
      <c r="BL18" s="7" t="s">
        <v>20</v>
      </c>
      <c r="BM18" s="7" t="s">
        <v>270</v>
      </c>
      <c r="BN18" s="7" t="s">
        <v>410</v>
      </c>
      <c r="BO18" s="7">
        <v>3</v>
      </c>
      <c r="BP18" s="24">
        <v>3</v>
      </c>
      <c r="BQ18" s="24"/>
    </row>
    <row r="19" spans="1:69">
      <c r="A19" s="11" t="s">
        <v>20</v>
      </c>
      <c r="B19" s="11" t="s">
        <v>255</v>
      </c>
      <c r="C19" t="s">
        <v>407</v>
      </c>
      <c r="D19" s="11">
        <v>2</v>
      </c>
      <c r="E19" s="1" t="str">
        <f t="shared" si="0"/>
        <v>SI</v>
      </c>
      <c r="F19" s="1" t="str">
        <f t="shared" si="1"/>
        <v>SI</v>
      </c>
      <c r="H19" s="27" t="s">
        <v>20</v>
      </c>
      <c r="I19" s="27" t="s">
        <v>25</v>
      </c>
      <c r="J19" s="27" t="s">
        <v>405</v>
      </c>
      <c r="K19" s="27">
        <v>2</v>
      </c>
      <c r="L19" s="28" t="str">
        <f t="shared" si="2"/>
        <v>SI</v>
      </c>
      <c r="M19" s="28" t="str">
        <f t="shared" si="3"/>
        <v>SI</v>
      </c>
      <c r="O19" s="7" t="s">
        <v>20</v>
      </c>
      <c r="P19" s="7" t="s">
        <v>97</v>
      </c>
      <c r="Q19" s="7" t="s">
        <v>398</v>
      </c>
      <c r="R19" s="7">
        <v>2</v>
      </c>
      <c r="S19" s="24">
        <v>2</v>
      </c>
      <c r="T19" s="24"/>
      <c r="V19" s="7" t="s">
        <v>20</v>
      </c>
      <c r="W19" s="7" t="s">
        <v>297</v>
      </c>
      <c r="X19" s="7" t="s">
        <v>393</v>
      </c>
      <c r="Y19" s="7">
        <v>3</v>
      </c>
      <c r="Z19" s="24">
        <v>3</v>
      </c>
      <c r="AA19" s="24"/>
      <c r="AC19" s="11" t="s">
        <v>20</v>
      </c>
      <c r="AD19" s="11" t="s">
        <v>317</v>
      </c>
      <c r="AE19" t="s">
        <v>411</v>
      </c>
      <c r="AF19" s="11">
        <v>2</v>
      </c>
      <c r="AG19" s="1" t="str">
        <f t="shared" si="8"/>
        <v>SI</v>
      </c>
      <c r="AH19" s="1" t="str">
        <f t="shared" si="9"/>
        <v>SI</v>
      </c>
      <c r="AJ19" s="11" t="s">
        <v>20</v>
      </c>
      <c r="AK19" s="11" t="s">
        <v>61</v>
      </c>
      <c r="AM19" s="11">
        <v>1</v>
      </c>
      <c r="AN19" s="1" t="str">
        <f t="shared" si="10"/>
        <v>SI</v>
      </c>
      <c r="AO19" s="1" t="str">
        <f t="shared" si="11"/>
        <v>SI</v>
      </c>
      <c r="AQ19" s="27" t="s">
        <v>20</v>
      </c>
      <c r="AR19" s="27" t="s">
        <v>238</v>
      </c>
      <c r="AS19" s="27" t="s">
        <v>411</v>
      </c>
      <c r="AT19" s="27">
        <v>16</v>
      </c>
      <c r="AU19" s="28" t="str">
        <f t="shared" si="12"/>
        <v>SI</v>
      </c>
      <c r="AV19" s="28" t="str">
        <f t="shared" si="13"/>
        <v>NO</v>
      </c>
      <c r="AX19" s="11" t="s">
        <v>20</v>
      </c>
      <c r="AY19" s="11" t="s">
        <v>339</v>
      </c>
      <c r="AZ19" t="s">
        <v>392</v>
      </c>
      <c r="BA19" s="11">
        <v>2</v>
      </c>
      <c r="BB19" s="1" t="str">
        <f t="shared" si="14"/>
        <v>SI</v>
      </c>
      <c r="BC19" s="1" t="str">
        <f t="shared" si="15"/>
        <v>SI</v>
      </c>
      <c r="BE19" s="27" t="s">
        <v>20</v>
      </c>
      <c r="BF19" s="27" t="s">
        <v>240</v>
      </c>
      <c r="BG19" s="27" t="s">
        <v>406</v>
      </c>
      <c r="BH19" s="27">
        <v>9</v>
      </c>
      <c r="BI19" s="28" t="str">
        <f t="shared" si="16"/>
        <v>SI</v>
      </c>
      <c r="BJ19" s="28" t="str">
        <f t="shared" si="17"/>
        <v>SI</v>
      </c>
      <c r="BL19" s="27" t="s">
        <v>20</v>
      </c>
      <c r="BM19" s="27" t="s">
        <v>417</v>
      </c>
      <c r="BN19" s="27" t="s">
        <v>392</v>
      </c>
      <c r="BO19" s="27">
        <v>29</v>
      </c>
      <c r="BP19" s="28" t="str">
        <f t="shared" si="18"/>
        <v>NO</v>
      </c>
      <c r="BQ19" s="28" t="str">
        <f t="shared" si="19"/>
        <v>NO</v>
      </c>
    </row>
    <row r="20" spans="1:69">
      <c r="A20" s="11" t="s">
        <v>20</v>
      </c>
      <c r="B20" s="11" t="s">
        <v>256</v>
      </c>
      <c r="C20" t="s">
        <v>394</v>
      </c>
      <c r="D20" s="11">
        <v>35</v>
      </c>
      <c r="E20" s="1" t="str">
        <f t="shared" si="0"/>
        <v>NO</v>
      </c>
      <c r="F20" s="1" t="str">
        <f t="shared" si="1"/>
        <v>NO</v>
      </c>
      <c r="H20" s="13" t="s">
        <v>20</v>
      </c>
      <c r="I20" s="13" t="s">
        <v>79</v>
      </c>
      <c r="J20" s="13" t="s">
        <v>401</v>
      </c>
      <c r="K20" s="13">
        <v>1</v>
      </c>
      <c r="L20" s="25">
        <v>1</v>
      </c>
      <c r="M20" s="25"/>
      <c r="O20" s="27" t="s">
        <v>20</v>
      </c>
      <c r="P20" s="27" t="s">
        <v>351</v>
      </c>
      <c r="Q20" s="27" t="s">
        <v>403</v>
      </c>
      <c r="R20" s="27">
        <v>1</v>
      </c>
      <c r="S20" s="28" t="str">
        <f t="shared" si="4"/>
        <v>SI</v>
      </c>
      <c r="T20" s="28" t="str">
        <f t="shared" si="5"/>
        <v>SI</v>
      </c>
      <c r="V20" s="27" t="s">
        <v>20</v>
      </c>
      <c r="W20" s="27" t="s">
        <v>308</v>
      </c>
      <c r="X20" s="27" t="s">
        <v>400</v>
      </c>
      <c r="Y20" s="27">
        <v>16</v>
      </c>
      <c r="Z20" s="28" t="str">
        <f t="shared" si="6"/>
        <v>SI</v>
      </c>
      <c r="AA20" s="28" t="str">
        <f t="shared" si="7"/>
        <v>NO</v>
      </c>
      <c r="AC20" s="11" t="s">
        <v>20</v>
      </c>
      <c r="AD20" s="11" t="s">
        <v>135</v>
      </c>
      <c r="AE20" t="s">
        <v>394</v>
      </c>
      <c r="AF20" s="11">
        <v>6</v>
      </c>
      <c r="AG20" s="1" t="str">
        <f t="shared" si="8"/>
        <v>SI</v>
      </c>
      <c r="AH20" s="1" t="str">
        <f t="shared" si="9"/>
        <v>SI</v>
      </c>
      <c r="AJ20" s="11" t="s">
        <v>20</v>
      </c>
      <c r="AK20" s="11" t="s">
        <v>107</v>
      </c>
      <c r="AL20" t="s">
        <v>400</v>
      </c>
      <c r="AM20" s="11">
        <v>1</v>
      </c>
      <c r="AN20" s="1" t="str">
        <f t="shared" si="10"/>
        <v>SI</v>
      </c>
      <c r="AO20" s="1" t="str">
        <f t="shared" si="11"/>
        <v>SI</v>
      </c>
      <c r="AQ20" s="27" t="s">
        <v>20</v>
      </c>
      <c r="AR20" s="27" t="s">
        <v>269</v>
      </c>
      <c r="AS20" s="27" t="s">
        <v>393</v>
      </c>
      <c r="AT20" s="27">
        <v>3</v>
      </c>
      <c r="AU20" s="28" t="str">
        <f t="shared" si="12"/>
        <v>SI</v>
      </c>
      <c r="AV20" s="28" t="str">
        <f t="shared" si="13"/>
        <v>SI</v>
      </c>
      <c r="AX20" s="11" t="s">
        <v>20</v>
      </c>
      <c r="AY20" s="11" t="s">
        <v>44</v>
      </c>
      <c r="AZ20" t="s">
        <v>392</v>
      </c>
      <c r="BA20" s="11">
        <v>18</v>
      </c>
      <c r="BB20" s="1" t="str">
        <f t="shared" si="14"/>
        <v>SI</v>
      </c>
      <c r="BC20" s="1" t="str">
        <f t="shared" si="15"/>
        <v>NO</v>
      </c>
      <c r="BE20" s="27" t="s">
        <v>20</v>
      </c>
      <c r="BF20" s="27" t="s">
        <v>61</v>
      </c>
      <c r="BG20" s="27" t="s">
        <v>425</v>
      </c>
      <c r="BH20" s="27">
        <v>1</v>
      </c>
      <c r="BI20" s="28" t="str">
        <f t="shared" si="16"/>
        <v>SI</v>
      </c>
      <c r="BJ20" s="28" t="str">
        <f t="shared" si="17"/>
        <v>SI</v>
      </c>
      <c r="BL20" s="27" t="s">
        <v>20</v>
      </c>
      <c r="BM20" s="27" t="s">
        <v>134</v>
      </c>
      <c r="BN20" s="27" t="s">
        <v>394</v>
      </c>
      <c r="BO20" s="27">
        <v>2</v>
      </c>
      <c r="BP20" s="28" t="str">
        <f t="shared" si="18"/>
        <v>SI</v>
      </c>
      <c r="BQ20" s="28" t="str">
        <f t="shared" si="19"/>
        <v>SI</v>
      </c>
    </row>
    <row r="21" spans="1:69">
      <c r="A21" s="27" t="s">
        <v>20</v>
      </c>
      <c r="B21" s="27" t="s">
        <v>97</v>
      </c>
      <c r="C21" s="27" t="s">
        <v>398</v>
      </c>
      <c r="D21" s="27">
        <v>2</v>
      </c>
      <c r="E21" s="28" t="str">
        <f t="shared" si="0"/>
        <v>SI</v>
      </c>
      <c r="F21" s="28" t="str">
        <f t="shared" si="1"/>
        <v>SI</v>
      </c>
      <c r="H21" s="27" t="s">
        <v>20</v>
      </c>
      <c r="I21" s="27" t="s">
        <v>337</v>
      </c>
      <c r="J21" s="27" t="s">
        <v>404</v>
      </c>
      <c r="K21" s="27">
        <v>1</v>
      </c>
      <c r="L21" s="28" t="str">
        <f t="shared" si="2"/>
        <v>SI</v>
      </c>
      <c r="M21" s="28" t="str">
        <f t="shared" si="3"/>
        <v>SI</v>
      </c>
      <c r="O21" s="27" t="s">
        <v>20</v>
      </c>
      <c r="P21" s="27" t="s">
        <v>352</v>
      </c>
      <c r="Q21" s="27" t="s">
        <v>404</v>
      </c>
      <c r="R21" s="27">
        <v>1</v>
      </c>
      <c r="S21" s="28" t="str">
        <f t="shared" si="4"/>
        <v>SI</v>
      </c>
      <c r="T21" s="28" t="str">
        <f t="shared" si="5"/>
        <v>SI</v>
      </c>
      <c r="V21" s="27" t="s">
        <v>20</v>
      </c>
      <c r="W21" s="27" t="s">
        <v>255</v>
      </c>
      <c r="X21" s="27" t="s">
        <v>407</v>
      </c>
      <c r="Y21" s="27">
        <v>5</v>
      </c>
      <c r="Z21" s="28" t="str">
        <f t="shared" si="6"/>
        <v>SI</v>
      </c>
      <c r="AA21" s="28" t="str">
        <f t="shared" si="7"/>
        <v>SI</v>
      </c>
      <c r="AC21" s="11" t="s">
        <v>20</v>
      </c>
      <c r="AD21" s="11" t="s">
        <v>225</v>
      </c>
      <c r="AE21" t="s">
        <v>398</v>
      </c>
      <c r="AF21" s="11">
        <v>1</v>
      </c>
      <c r="AG21" s="1" t="str">
        <f t="shared" si="8"/>
        <v>SI</v>
      </c>
      <c r="AH21" s="1" t="str">
        <f t="shared" si="9"/>
        <v>SI</v>
      </c>
      <c r="AJ21" s="11" t="s">
        <v>20</v>
      </c>
      <c r="AK21" s="11" t="s">
        <v>81</v>
      </c>
      <c r="AL21" t="s">
        <v>400</v>
      </c>
      <c r="AM21" s="11">
        <v>5</v>
      </c>
      <c r="AN21" s="1" t="str">
        <f t="shared" si="10"/>
        <v>SI</v>
      </c>
      <c r="AO21" s="1" t="str">
        <f t="shared" si="11"/>
        <v>SI</v>
      </c>
      <c r="AQ21" s="27" t="s">
        <v>20</v>
      </c>
      <c r="AR21" s="27" t="s">
        <v>424</v>
      </c>
      <c r="AS21" s="27" t="s">
        <v>410</v>
      </c>
      <c r="AT21" s="27">
        <v>1</v>
      </c>
      <c r="AU21" s="28" t="str">
        <f t="shared" si="12"/>
        <v>SI</v>
      </c>
      <c r="AV21" s="28" t="str">
        <f t="shared" si="13"/>
        <v>SI</v>
      </c>
      <c r="AX21" s="27" t="s">
        <v>20</v>
      </c>
      <c r="AY21" s="27" t="s">
        <v>309</v>
      </c>
      <c r="AZ21" s="27" t="s">
        <v>397</v>
      </c>
      <c r="BA21" s="27">
        <v>1</v>
      </c>
      <c r="BB21" s="28" t="str">
        <f t="shared" si="14"/>
        <v>SI</v>
      </c>
      <c r="BC21" s="28" t="str">
        <f t="shared" si="15"/>
        <v>SI</v>
      </c>
      <c r="BE21" s="27" t="s">
        <v>20</v>
      </c>
      <c r="BF21" s="27" t="s">
        <v>96</v>
      </c>
      <c r="BG21" s="27" t="s">
        <v>404</v>
      </c>
      <c r="BH21" s="27">
        <v>4</v>
      </c>
      <c r="BI21" s="28" t="str">
        <f t="shared" si="16"/>
        <v>SI</v>
      </c>
      <c r="BJ21" s="28" t="str">
        <f t="shared" si="17"/>
        <v>SI</v>
      </c>
      <c r="BL21" s="27" t="s">
        <v>20</v>
      </c>
      <c r="BM21" s="27" t="s">
        <v>239</v>
      </c>
      <c r="BN21" s="27" t="s">
        <v>408</v>
      </c>
      <c r="BO21" s="27">
        <v>1</v>
      </c>
      <c r="BP21" s="28" t="str">
        <f t="shared" si="18"/>
        <v>SI</v>
      </c>
      <c r="BQ21" s="28" t="str">
        <f t="shared" si="19"/>
        <v>SI</v>
      </c>
    </row>
    <row r="22" spans="1:69">
      <c r="A22" s="11"/>
      <c r="B22" s="11"/>
      <c r="D22" s="11"/>
      <c r="E22" s="1"/>
      <c r="F22" s="1"/>
      <c r="H22" s="7" t="s">
        <v>27</v>
      </c>
      <c r="I22" s="7" t="s">
        <v>310</v>
      </c>
      <c r="J22" s="7" t="s">
        <v>403</v>
      </c>
      <c r="K22" s="7">
        <v>2</v>
      </c>
      <c r="L22" s="24">
        <v>2</v>
      </c>
      <c r="M22" s="24"/>
      <c r="O22" s="11" t="s">
        <v>27</v>
      </c>
      <c r="P22" s="11" t="s">
        <v>353</v>
      </c>
      <c r="Q22" t="s">
        <v>396</v>
      </c>
      <c r="R22" s="11">
        <v>184</v>
      </c>
      <c r="S22" s="1" t="str">
        <f t="shared" si="4"/>
        <v>NO</v>
      </c>
      <c r="T22" s="1" t="str">
        <f t="shared" si="5"/>
        <v>NO</v>
      </c>
      <c r="V22" s="11" t="s">
        <v>27</v>
      </c>
      <c r="W22" s="11" t="s">
        <v>243</v>
      </c>
      <c r="X22" t="s">
        <v>404</v>
      </c>
      <c r="Y22" s="11">
        <v>120</v>
      </c>
      <c r="Z22" s="1" t="str">
        <f t="shared" si="6"/>
        <v>NO</v>
      </c>
      <c r="AA22" s="1" t="str">
        <f t="shared" si="7"/>
        <v>NO</v>
      </c>
      <c r="AC22" s="11"/>
      <c r="AD22" s="11"/>
      <c r="AF22" s="11"/>
      <c r="AG22" s="1"/>
      <c r="AH22" s="1"/>
      <c r="AJ22" s="11" t="s">
        <v>27</v>
      </c>
      <c r="AK22" s="11" t="s">
        <v>101</v>
      </c>
      <c r="AL22" t="s">
        <v>402</v>
      </c>
      <c r="AM22" s="11">
        <v>1</v>
      </c>
      <c r="AN22" s="1" t="str">
        <f t="shared" si="10"/>
        <v>SI</v>
      </c>
      <c r="AO22" s="1" t="str">
        <f t="shared" si="11"/>
        <v>SI</v>
      </c>
      <c r="AQ22" s="11"/>
      <c r="AR22" s="11"/>
      <c r="AT22" s="11"/>
      <c r="AU22" s="1"/>
      <c r="AV22" s="1"/>
      <c r="AX22" s="11"/>
      <c r="AY22" s="11"/>
      <c r="BA22" s="11"/>
      <c r="BB22" s="1"/>
      <c r="BC22" s="1"/>
      <c r="BE22" s="11" t="s">
        <v>27</v>
      </c>
      <c r="BF22" s="11" t="s">
        <v>299</v>
      </c>
      <c r="BG22" t="s">
        <v>406</v>
      </c>
      <c r="BH22" s="11">
        <v>38</v>
      </c>
      <c r="BI22" s="1" t="str">
        <f t="shared" si="16"/>
        <v>SI</v>
      </c>
      <c r="BJ22" s="1" t="str">
        <f t="shared" si="17"/>
        <v>NO</v>
      </c>
      <c r="BL22" s="11" t="s">
        <v>27</v>
      </c>
      <c r="BM22" s="11" t="s">
        <v>243</v>
      </c>
      <c r="BN22" t="s">
        <v>404</v>
      </c>
      <c r="BO22" s="11">
        <v>165</v>
      </c>
      <c r="BP22" s="1" t="str">
        <f t="shared" si="18"/>
        <v>NO</v>
      </c>
      <c r="BQ22" s="1" t="str">
        <f t="shared" si="19"/>
        <v>NO</v>
      </c>
    </row>
    <row r="23" spans="1:69">
      <c r="A23" s="11" t="s">
        <v>27</v>
      </c>
      <c r="B23" s="11" t="s">
        <v>257</v>
      </c>
      <c r="C23" t="s">
        <v>405</v>
      </c>
      <c r="D23" s="11">
        <v>151</v>
      </c>
      <c r="E23" s="1" t="str">
        <f t="shared" si="0"/>
        <v>NO</v>
      </c>
      <c r="F23" s="1" t="str">
        <f t="shared" si="1"/>
        <v>NO</v>
      </c>
      <c r="H23" s="27" t="s">
        <v>27</v>
      </c>
      <c r="I23" s="27" t="s">
        <v>216</v>
      </c>
      <c r="J23" s="27" t="s">
        <v>395</v>
      </c>
      <c r="K23" s="27">
        <v>121</v>
      </c>
      <c r="L23" s="28" t="str">
        <f t="shared" si="2"/>
        <v>NO</v>
      </c>
      <c r="M23" s="28" t="str">
        <f t="shared" si="3"/>
        <v>NO</v>
      </c>
      <c r="O23" s="11" t="s">
        <v>27</v>
      </c>
      <c r="P23" s="11" t="s">
        <v>163</v>
      </c>
      <c r="Q23" t="s">
        <v>410</v>
      </c>
      <c r="R23" s="11">
        <v>55</v>
      </c>
      <c r="S23" s="1" t="str">
        <f t="shared" si="4"/>
        <v>NO</v>
      </c>
      <c r="T23" s="1" t="str">
        <f t="shared" si="5"/>
        <v>NO</v>
      </c>
      <c r="V23" s="11" t="s">
        <v>27</v>
      </c>
      <c r="W23" s="11" t="s">
        <v>46</v>
      </c>
      <c r="X23" t="s">
        <v>395</v>
      </c>
      <c r="Y23" s="11">
        <v>84</v>
      </c>
      <c r="Z23" s="1" t="str">
        <f t="shared" si="6"/>
        <v>NO</v>
      </c>
      <c r="AA23" s="1" t="str">
        <f t="shared" si="7"/>
        <v>NO</v>
      </c>
      <c r="AC23" s="27" t="s">
        <v>27</v>
      </c>
      <c r="AD23" s="27" t="s">
        <v>242</v>
      </c>
      <c r="AE23" s="27" t="s">
        <v>400</v>
      </c>
      <c r="AF23" s="27">
        <v>200</v>
      </c>
      <c r="AG23" s="28" t="str">
        <f t="shared" si="8"/>
        <v>NO</v>
      </c>
      <c r="AH23" s="28" t="str">
        <f t="shared" si="9"/>
        <v>NO</v>
      </c>
      <c r="AJ23" s="11" t="s">
        <v>27</v>
      </c>
      <c r="AK23" s="11" t="s">
        <v>98</v>
      </c>
      <c r="AL23" t="s">
        <v>395</v>
      </c>
      <c r="AM23" s="11">
        <v>96</v>
      </c>
      <c r="AN23" s="1" t="str">
        <f t="shared" si="10"/>
        <v>NO</v>
      </c>
      <c r="AO23" s="1" t="str">
        <f t="shared" si="11"/>
        <v>NO</v>
      </c>
      <c r="AQ23" s="11" t="s">
        <v>27</v>
      </c>
      <c r="AR23" s="11" t="s">
        <v>227</v>
      </c>
      <c r="AS23" t="s">
        <v>398</v>
      </c>
      <c r="AT23" s="11">
        <v>117</v>
      </c>
      <c r="AU23" s="1" t="str">
        <f t="shared" si="12"/>
        <v>NO</v>
      </c>
      <c r="AV23" s="1" t="str">
        <f t="shared" si="13"/>
        <v>NO</v>
      </c>
      <c r="AX23" s="27" t="s">
        <v>27</v>
      </c>
      <c r="AY23" s="27" t="s">
        <v>273</v>
      </c>
      <c r="AZ23" s="27" t="s">
        <v>392</v>
      </c>
      <c r="BA23" s="27">
        <v>102</v>
      </c>
      <c r="BB23" s="28" t="str">
        <f t="shared" si="14"/>
        <v>NO</v>
      </c>
      <c r="BC23" s="28" t="str">
        <f t="shared" si="15"/>
        <v>NO</v>
      </c>
      <c r="BE23" s="11" t="s">
        <v>27</v>
      </c>
      <c r="BF23" s="11" t="s">
        <v>28</v>
      </c>
      <c r="BG23" t="s">
        <v>402</v>
      </c>
      <c r="BH23" s="11">
        <v>28</v>
      </c>
      <c r="BI23" s="1" t="str">
        <f t="shared" si="16"/>
        <v>SI</v>
      </c>
      <c r="BJ23" s="1" t="str">
        <f t="shared" si="17"/>
        <v>NO</v>
      </c>
      <c r="BL23" s="11" t="s">
        <v>27</v>
      </c>
      <c r="BM23" s="11" t="s">
        <v>273</v>
      </c>
      <c r="BN23" t="s">
        <v>392</v>
      </c>
      <c r="BO23" s="11">
        <v>142</v>
      </c>
      <c r="BP23" s="1" t="str">
        <f t="shared" si="18"/>
        <v>NO</v>
      </c>
      <c r="BQ23" s="1" t="str">
        <f t="shared" si="19"/>
        <v>NO</v>
      </c>
    </row>
    <row r="24" spans="1:69">
      <c r="A24" s="11" t="s">
        <v>27</v>
      </c>
      <c r="B24" s="11" t="s">
        <v>258</v>
      </c>
      <c r="C24" t="s">
        <v>396</v>
      </c>
      <c r="D24" s="11">
        <v>47</v>
      </c>
      <c r="E24" s="1" t="str">
        <f t="shared" si="0"/>
        <v>NO</v>
      </c>
      <c r="F24" s="1" t="str">
        <f t="shared" si="1"/>
        <v>NO</v>
      </c>
      <c r="H24" s="27" t="s">
        <v>27</v>
      </c>
      <c r="I24" s="27" t="s">
        <v>45</v>
      </c>
      <c r="J24" s="27" t="s">
        <v>398</v>
      </c>
      <c r="K24" s="27">
        <v>100</v>
      </c>
      <c r="L24" s="28" t="str">
        <f t="shared" si="2"/>
        <v>NO</v>
      </c>
      <c r="M24" s="28" t="str">
        <f t="shared" si="3"/>
        <v>NO</v>
      </c>
      <c r="O24" s="11" t="s">
        <v>27</v>
      </c>
      <c r="P24" s="11" t="s">
        <v>100</v>
      </c>
      <c r="Q24" t="s">
        <v>399</v>
      </c>
      <c r="R24" s="11">
        <v>6</v>
      </c>
      <c r="S24" s="1" t="str">
        <f t="shared" si="4"/>
        <v>SI</v>
      </c>
      <c r="T24" s="1" t="str">
        <f t="shared" si="5"/>
        <v>SI</v>
      </c>
      <c r="V24" s="11" t="s">
        <v>27</v>
      </c>
      <c r="W24" s="11" t="s">
        <v>330</v>
      </c>
      <c r="X24" t="s">
        <v>407</v>
      </c>
      <c r="Y24" s="11">
        <v>54</v>
      </c>
      <c r="Z24" s="1" t="str">
        <f t="shared" si="6"/>
        <v>NO</v>
      </c>
      <c r="AA24" s="1" t="str">
        <f t="shared" si="7"/>
        <v>NO</v>
      </c>
      <c r="AC24" s="27" t="s">
        <v>27</v>
      </c>
      <c r="AD24" s="27" t="s">
        <v>176</v>
      </c>
      <c r="AE24" s="27" t="s">
        <v>411</v>
      </c>
      <c r="AF24" s="27">
        <v>40</v>
      </c>
      <c r="AG24" s="28" t="str">
        <f t="shared" si="8"/>
        <v>SI</v>
      </c>
      <c r="AH24" s="28" t="str">
        <f t="shared" si="9"/>
        <v>NO</v>
      </c>
      <c r="AJ24" s="11" t="s">
        <v>27</v>
      </c>
      <c r="AK24" s="11" t="s">
        <v>282</v>
      </c>
      <c r="AL24" t="s">
        <v>411</v>
      </c>
      <c r="AM24" s="11">
        <v>93</v>
      </c>
      <c r="AN24" s="1" t="str">
        <f t="shared" si="10"/>
        <v>NO</v>
      </c>
      <c r="AO24" s="1" t="str">
        <f t="shared" si="11"/>
        <v>NO</v>
      </c>
      <c r="AQ24" s="11" t="s">
        <v>27</v>
      </c>
      <c r="AR24" s="11" t="s">
        <v>283</v>
      </c>
      <c r="AS24" t="s">
        <v>394</v>
      </c>
      <c r="AT24" s="11">
        <v>100</v>
      </c>
      <c r="AU24" s="1" t="str">
        <f t="shared" si="12"/>
        <v>NO</v>
      </c>
      <c r="AV24" s="1" t="str">
        <f t="shared" si="13"/>
        <v>NO</v>
      </c>
      <c r="AX24" s="27" t="s">
        <v>27</v>
      </c>
      <c r="AY24" s="27" t="s">
        <v>300</v>
      </c>
      <c r="AZ24" s="27" t="s">
        <v>402</v>
      </c>
      <c r="BA24" s="27">
        <v>42</v>
      </c>
      <c r="BB24" s="28" t="str">
        <f t="shared" si="14"/>
        <v>NO</v>
      </c>
      <c r="BC24" s="28" t="str">
        <f t="shared" si="15"/>
        <v>NO</v>
      </c>
      <c r="BE24" s="11" t="s">
        <v>27</v>
      </c>
      <c r="BF24" s="11" t="s">
        <v>282</v>
      </c>
      <c r="BG24" t="s">
        <v>411</v>
      </c>
      <c r="BH24" s="11">
        <v>183</v>
      </c>
      <c r="BI24" s="1" t="str">
        <f t="shared" si="16"/>
        <v>NO</v>
      </c>
      <c r="BJ24" s="1" t="str">
        <f t="shared" si="17"/>
        <v>NO</v>
      </c>
      <c r="BL24" s="27" t="s">
        <v>27</v>
      </c>
      <c r="BM24" s="27" t="s">
        <v>228</v>
      </c>
      <c r="BN24" s="27" t="s">
        <v>405</v>
      </c>
      <c r="BO24" s="27">
        <v>11</v>
      </c>
      <c r="BP24" s="28" t="str">
        <f t="shared" si="18"/>
        <v>SI</v>
      </c>
      <c r="BQ24" s="28" t="str">
        <f t="shared" si="19"/>
        <v>SI</v>
      </c>
    </row>
    <row r="25" spans="1:69">
      <c r="A25" s="11" t="s">
        <v>27</v>
      </c>
      <c r="B25" s="11" t="s">
        <v>259</v>
      </c>
      <c r="C25" t="s">
        <v>403</v>
      </c>
      <c r="D25" s="11">
        <v>12</v>
      </c>
      <c r="E25" s="1" t="str">
        <f t="shared" si="0"/>
        <v>SI</v>
      </c>
      <c r="F25" s="1" t="str">
        <f t="shared" si="1"/>
        <v>SI</v>
      </c>
      <c r="H25" s="27" t="s">
        <v>27</v>
      </c>
      <c r="I25" s="27" t="s">
        <v>260</v>
      </c>
      <c r="J25" s="27" t="s">
        <v>410</v>
      </c>
      <c r="K25" s="27">
        <v>48</v>
      </c>
      <c r="L25" s="28" t="str">
        <f t="shared" si="2"/>
        <v>NO</v>
      </c>
      <c r="M25" s="28" t="str">
        <f t="shared" si="3"/>
        <v>NO</v>
      </c>
      <c r="O25" s="11" t="s">
        <v>27</v>
      </c>
      <c r="P25" s="11" t="s">
        <v>283</v>
      </c>
      <c r="Q25" t="s">
        <v>394</v>
      </c>
      <c r="R25" s="11">
        <v>1</v>
      </c>
      <c r="S25" s="1" t="str">
        <f t="shared" si="4"/>
        <v>SI</v>
      </c>
      <c r="T25" s="1" t="str">
        <f t="shared" si="5"/>
        <v>SI</v>
      </c>
      <c r="V25" s="11" t="s">
        <v>27</v>
      </c>
      <c r="W25" s="11" t="s">
        <v>29</v>
      </c>
      <c r="X25" t="s">
        <v>407</v>
      </c>
      <c r="Y25" s="11">
        <v>1</v>
      </c>
      <c r="Z25" s="1" t="str">
        <f t="shared" si="6"/>
        <v>SI</v>
      </c>
      <c r="AA25" s="1" t="str">
        <f t="shared" si="7"/>
        <v>SI</v>
      </c>
      <c r="AC25" s="27" t="s">
        <v>27</v>
      </c>
      <c r="AD25" s="27" t="s">
        <v>258</v>
      </c>
      <c r="AE25" s="27" t="s">
        <v>396</v>
      </c>
      <c r="AF25" s="27">
        <v>80</v>
      </c>
      <c r="AG25" s="28" t="str">
        <f t="shared" si="8"/>
        <v>NO</v>
      </c>
      <c r="AH25" s="28" t="str">
        <f t="shared" si="9"/>
        <v>NO</v>
      </c>
      <c r="AJ25" s="11" t="s">
        <v>27</v>
      </c>
      <c r="AK25" s="11" t="s">
        <v>99</v>
      </c>
      <c r="AL25" t="s">
        <v>402</v>
      </c>
      <c r="AM25" s="11">
        <v>94</v>
      </c>
      <c r="AN25" s="1" t="str">
        <f t="shared" si="10"/>
        <v>NO</v>
      </c>
      <c r="AO25" s="1" t="str">
        <f t="shared" si="11"/>
        <v>NO</v>
      </c>
      <c r="AQ25" s="11" t="s">
        <v>27</v>
      </c>
      <c r="AR25" s="11" t="s">
        <v>285</v>
      </c>
      <c r="AS25" t="s">
        <v>403</v>
      </c>
      <c r="AT25" s="11">
        <v>1</v>
      </c>
      <c r="AU25" s="1" t="str">
        <f t="shared" si="12"/>
        <v>SI</v>
      </c>
      <c r="AV25" s="1" t="str">
        <f t="shared" si="13"/>
        <v>SI</v>
      </c>
      <c r="AX25" s="27" t="s">
        <v>27</v>
      </c>
      <c r="AY25" s="27" t="s">
        <v>244</v>
      </c>
      <c r="AZ25" s="27" t="s">
        <v>405</v>
      </c>
      <c r="BA25" s="27">
        <v>36</v>
      </c>
      <c r="BB25" s="28" t="str">
        <f t="shared" si="14"/>
        <v>SI</v>
      </c>
      <c r="BC25" s="28" t="str">
        <f t="shared" si="15"/>
        <v>NO</v>
      </c>
      <c r="BE25" s="11" t="s">
        <v>27</v>
      </c>
      <c r="BF25" s="11" t="s">
        <v>260</v>
      </c>
      <c r="BG25" t="s">
        <v>410</v>
      </c>
      <c r="BH25" s="11">
        <v>49</v>
      </c>
      <c r="BI25" s="1" t="str">
        <f t="shared" si="16"/>
        <v>NO</v>
      </c>
      <c r="BJ25" s="1" t="str">
        <f t="shared" si="17"/>
        <v>NO</v>
      </c>
      <c r="BL25" s="11" t="s">
        <v>27</v>
      </c>
      <c r="BM25" s="11" t="s">
        <v>108</v>
      </c>
      <c r="BN25" t="s">
        <v>392</v>
      </c>
      <c r="BO25" s="11">
        <v>1</v>
      </c>
      <c r="BP25" s="1" t="str">
        <f t="shared" si="18"/>
        <v>SI</v>
      </c>
      <c r="BQ25" s="1" t="str">
        <f t="shared" si="19"/>
        <v>SI</v>
      </c>
    </row>
    <row r="26" spans="1:69">
      <c r="A26" s="11" t="s">
        <v>27</v>
      </c>
      <c r="B26" s="11" t="s">
        <v>260</v>
      </c>
      <c r="C26" t="s">
        <v>410</v>
      </c>
      <c r="D26" s="11">
        <v>35</v>
      </c>
      <c r="E26" s="1" t="str">
        <f t="shared" si="0"/>
        <v>SI</v>
      </c>
      <c r="F26" s="1" t="str">
        <f t="shared" si="1"/>
        <v>NO</v>
      </c>
      <c r="H26" s="27" t="s">
        <v>27</v>
      </c>
      <c r="I26" s="27" t="s">
        <v>301</v>
      </c>
      <c r="J26" s="27" t="s">
        <v>400</v>
      </c>
      <c r="K26" s="27">
        <v>36</v>
      </c>
      <c r="L26" s="28" t="str">
        <f t="shared" si="2"/>
        <v>SI</v>
      </c>
      <c r="M26" s="28" t="str">
        <f t="shared" si="3"/>
        <v>NO</v>
      </c>
      <c r="O26" s="11" t="s">
        <v>27</v>
      </c>
      <c r="P26" s="11" t="s">
        <v>48</v>
      </c>
      <c r="Q26" t="s">
        <v>394</v>
      </c>
      <c r="R26" s="11">
        <v>2</v>
      </c>
      <c r="S26" s="1" t="str">
        <f t="shared" si="4"/>
        <v>SI</v>
      </c>
      <c r="T26" s="1" t="str">
        <f t="shared" si="5"/>
        <v>SI</v>
      </c>
      <c r="V26" s="11" t="s">
        <v>27</v>
      </c>
      <c r="W26" s="11" t="s">
        <v>150</v>
      </c>
      <c r="X26" t="s">
        <v>401</v>
      </c>
      <c r="Y26" s="11">
        <v>12</v>
      </c>
      <c r="Z26" s="1" t="str">
        <f t="shared" si="6"/>
        <v>SI</v>
      </c>
      <c r="AA26" s="1" t="str">
        <f t="shared" si="7"/>
        <v>SI</v>
      </c>
      <c r="AC26" s="7" t="s">
        <v>27</v>
      </c>
      <c r="AD26" s="7" t="s">
        <v>302</v>
      </c>
      <c r="AE26" s="7" t="s">
        <v>398</v>
      </c>
      <c r="AF26" s="7">
        <v>25</v>
      </c>
      <c r="AG26" s="24">
        <v>25</v>
      </c>
      <c r="AH26" s="24"/>
      <c r="AJ26" s="11" t="s">
        <v>27</v>
      </c>
      <c r="AK26" s="11" t="s">
        <v>315</v>
      </c>
      <c r="AL26" t="s">
        <v>404</v>
      </c>
      <c r="AM26" s="11">
        <v>25</v>
      </c>
      <c r="AN26" s="1" t="str">
        <f t="shared" si="10"/>
        <v>SI</v>
      </c>
      <c r="AO26" s="1" t="str">
        <f t="shared" si="11"/>
        <v>NO</v>
      </c>
      <c r="AQ26" s="11"/>
      <c r="AR26" s="11"/>
      <c r="AT26" s="11"/>
      <c r="AU26" s="1"/>
      <c r="AV26" s="1"/>
      <c r="AX26" s="7" t="s">
        <v>27</v>
      </c>
      <c r="AY26" s="7" t="s">
        <v>228</v>
      </c>
      <c r="AZ26" s="7" t="s">
        <v>405</v>
      </c>
      <c r="BA26" s="7">
        <v>3</v>
      </c>
      <c r="BB26" s="24">
        <v>3</v>
      </c>
      <c r="BC26" s="24"/>
      <c r="BE26" s="11" t="s">
        <v>27</v>
      </c>
      <c r="BF26" s="11" t="s">
        <v>31</v>
      </c>
      <c r="BG26" t="s">
        <v>398</v>
      </c>
      <c r="BH26" s="11">
        <v>1</v>
      </c>
      <c r="BI26" s="1" t="str">
        <f t="shared" si="16"/>
        <v>SI</v>
      </c>
      <c r="BJ26" s="1" t="str">
        <f t="shared" si="17"/>
        <v>SI</v>
      </c>
      <c r="BL26" s="11" t="s">
        <v>27</v>
      </c>
      <c r="BM26" s="11" t="s">
        <v>275</v>
      </c>
      <c r="BN26" t="s">
        <v>399</v>
      </c>
      <c r="BO26" s="11">
        <v>2</v>
      </c>
      <c r="BP26" s="1" t="str">
        <f t="shared" si="18"/>
        <v>SI</v>
      </c>
      <c r="BQ26" s="1" t="str">
        <f t="shared" si="19"/>
        <v>SI</v>
      </c>
    </row>
    <row r="27" spans="1:69">
      <c r="A27" s="11" t="s">
        <v>27</v>
      </c>
      <c r="B27" s="11" t="s">
        <v>261</v>
      </c>
      <c r="C27" t="s">
        <v>408</v>
      </c>
      <c r="D27" s="11">
        <v>32</v>
      </c>
      <c r="E27" s="1" t="str">
        <f t="shared" si="0"/>
        <v>SI</v>
      </c>
      <c r="F27" s="1" t="str">
        <f t="shared" si="1"/>
        <v>NO</v>
      </c>
      <c r="H27" s="27" t="s">
        <v>27</v>
      </c>
      <c r="I27" s="27" t="s">
        <v>259</v>
      </c>
      <c r="J27" s="27" t="s">
        <v>403</v>
      </c>
      <c r="K27" s="27">
        <v>10</v>
      </c>
      <c r="L27" s="28" t="str">
        <f t="shared" si="2"/>
        <v>SI</v>
      </c>
      <c r="M27" s="28" t="str">
        <f t="shared" si="3"/>
        <v>SI</v>
      </c>
      <c r="O27" s="11" t="s">
        <v>27</v>
      </c>
      <c r="P27" s="11" t="s">
        <v>354</v>
      </c>
      <c r="Q27" t="s">
        <v>399</v>
      </c>
      <c r="R27" s="11">
        <v>1</v>
      </c>
      <c r="S27" s="1" t="str">
        <f t="shared" si="4"/>
        <v>SI</v>
      </c>
      <c r="T27" s="1" t="str">
        <f t="shared" si="5"/>
        <v>SI</v>
      </c>
      <c r="V27" s="11" t="s">
        <v>27</v>
      </c>
      <c r="W27" s="11" t="s">
        <v>230</v>
      </c>
      <c r="X27" t="s">
        <v>400</v>
      </c>
      <c r="Y27" s="11">
        <v>7</v>
      </c>
      <c r="Z27" s="1" t="str">
        <f t="shared" si="6"/>
        <v>SI</v>
      </c>
      <c r="AA27" s="1" t="str">
        <f t="shared" si="7"/>
        <v>SI</v>
      </c>
      <c r="AC27" s="27" t="s">
        <v>27</v>
      </c>
      <c r="AD27" s="27" t="s">
        <v>284</v>
      </c>
      <c r="AE27" s="27" t="s">
        <v>411</v>
      </c>
      <c r="AF27" s="27">
        <v>18</v>
      </c>
      <c r="AG27" s="28" t="str">
        <f t="shared" si="8"/>
        <v>SI</v>
      </c>
      <c r="AH27" s="28" t="str">
        <f t="shared" si="9"/>
        <v>SI</v>
      </c>
      <c r="AJ27" s="11" t="s">
        <v>27</v>
      </c>
      <c r="AK27" s="11" t="s">
        <v>30</v>
      </c>
      <c r="AL27" t="s">
        <v>409</v>
      </c>
      <c r="AM27" s="11">
        <v>1</v>
      </c>
      <c r="AN27" s="1" t="str">
        <f t="shared" si="10"/>
        <v>SI</v>
      </c>
      <c r="AO27" s="1" t="str">
        <f t="shared" si="11"/>
        <v>SI</v>
      </c>
      <c r="AQ27" s="11" t="s">
        <v>27</v>
      </c>
      <c r="AR27" s="11" t="s">
        <v>150</v>
      </c>
      <c r="AS27" t="s">
        <v>401</v>
      </c>
      <c r="AT27" s="11">
        <v>9</v>
      </c>
      <c r="AU27" s="1" t="str">
        <f t="shared" si="12"/>
        <v>SI</v>
      </c>
      <c r="AV27" s="1" t="str">
        <f t="shared" si="13"/>
        <v>SI</v>
      </c>
      <c r="AX27" s="27" t="s">
        <v>27</v>
      </c>
      <c r="AY27" s="27" t="s">
        <v>340</v>
      </c>
      <c r="AZ27" s="27" t="s">
        <v>405</v>
      </c>
      <c r="BA27" s="27">
        <v>55</v>
      </c>
      <c r="BB27" s="28" t="str">
        <f t="shared" si="14"/>
        <v>NO</v>
      </c>
      <c r="BC27" s="28" t="str">
        <f t="shared" si="15"/>
        <v>NO</v>
      </c>
      <c r="BE27" s="11" t="s">
        <v>27</v>
      </c>
      <c r="BF27" s="11" t="s">
        <v>246</v>
      </c>
      <c r="BG27" t="s">
        <v>392</v>
      </c>
      <c r="BH27" s="11">
        <v>1</v>
      </c>
      <c r="BI27" s="1" t="str">
        <f t="shared" si="16"/>
        <v>SI</v>
      </c>
      <c r="BJ27" s="1" t="str">
        <f t="shared" si="17"/>
        <v>SI</v>
      </c>
      <c r="BL27" s="11" t="s">
        <v>27</v>
      </c>
      <c r="BM27" s="11" t="s">
        <v>418</v>
      </c>
      <c r="BN27" t="s">
        <v>404</v>
      </c>
      <c r="BO27" s="11">
        <v>1</v>
      </c>
      <c r="BP27" s="1" t="str">
        <f t="shared" si="18"/>
        <v>SI</v>
      </c>
      <c r="BQ27" s="1" t="str">
        <f t="shared" si="19"/>
        <v>SI</v>
      </c>
    </row>
    <row r="28" spans="1:69">
      <c r="A28" s="6" t="s">
        <v>195</v>
      </c>
      <c r="B28" s="6">
        <v>0</v>
      </c>
      <c r="C28" s="6" t="s">
        <v>179</v>
      </c>
      <c r="D28" s="6"/>
      <c r="E28" s="6">
        <f>FLOOR(B28/3,1)</f>
        <v>0</v>
      </c>
      <c r="F28" s="6"/>
      <c r="H28" s="6" t="s">
        <v>195</v>
      </c>
      <c r="I28" s="6">
        <v>0</v>
      </c>
      <c r="J28" s="6" t="s">
        <v>179</v>
      </c>
      <c r="K28" s="6"/>
      <c r="L28" s="6">
        <f>FLOOR(I28/3,1)</f>
        <v>0</v>
      </c>
      <c r="M28" s="4"/>
      <c r="O28" s="6" t="s">
        <v>195</v>
      </c>
      <c r="P28" s="6">
        <v>11</v>
      </c>
      <c r="Q28" s="6" t="s">
        <v>179</v>
      </c>
      <c r="R28" s="6"/>
      <c r="S28" s="6">
        <f>FLOOR(P28/3,1)</f>
        <v>3</v>
      </c>
      <c r="T28" s="4"/>
      <c r="V28" s="6" t="s">
        <v>195</v>
      </c>
      <c r="W28" s="6">
        <v>5</v>
      </c>
      <c r="X28" s="6" t="s">
        <v>179</v>
      </c>
      <c r="Y28" s="6"/>
      <c r="Z28" s="6">
        <f>FLOOR(W28/3,1)</f>
        <v>1</v>
      </c>
      <c r="AC28" s="6" t="s">
        <v>195</v>
      </c>
      <c r="AD28" s="6">
        <v>0</v>
      </c>
      <c r="AE28" s="6" t="s">
        <v>179</v>
      </c>
      <c r="AF28" s="6"/>
      <c r="AG28" s="6">
        <f>FLOOR(AD28/3,1)</f>
        <v>0</v>
      </c>
      <c r="AH28" s="4"/>
      <c r="AJ28" s="6" t="s">
        <v>195</v>
      </c>
      <c r="AK28" s="6">
        <v>28</v>
      </c>
      <c r="AL28" s="6" t="s">
        <v>179</v>
      </c>
      <c r="AM28" s="6"/>
      <c r="AN28" s="6">
        <f>FLOOR(AK28/3,1)</f>
        <v>9</v>
      </c>
      <c r="AQ28" s="6" t="s">
        <v>195</v>
      </c>
      <c r="AR28" s="6">
        <v>26</v>
      </c>
      <c r="AS28" s="6" t="s">
        <v>179</v>
      </c>
      <c r="AT28" s="6"/>
      <c r="AU28" s="6">
        <f>FLOOR(AR28/3,1)</f>
        <v>8</v>
      </c>
      <c r="AV28" s="4"/>
      <c r="AX28" s="6" t="s">
        <v>195</v>
      </c>
      <c r="AY28" s="6">
        <v>2</v>
      </c>
      <c r="AZ28" s="6" t="s">
        <v>179</v>
      </c>
      <c r="BA28" s="6"/>
      <c r="BB28" s="6">
        <f>FLOOR(AY28/3,1)</f>
        <v>0</v>
      </c>
      <c r="BE28" s="6" t="s">
        <v>195</v>
      </c>
      <c r="BF28" s="6">
        <v>49</v>
      </c>
      <c r="BG28" s="6" t="s">
        <v>179</v>
      </c>
      <c r="BH28" s="6"/>
      <c r="BI28" s="6">
        <f>FLOOR(BF28/3,1)</f>
        <v>16</v>
      </c>
      <c r="BL28" s="6" t="s">
        <v>195</v>
      </c>
      <c r="BM28" s="6">
        <v>43</v>
      </c>
      <c r="BN28" s="6" t="s">
        <v>179</v>
      </c>
      <c r="BO28" s="6"/>
      <c r="BP28" s="6">
        <f>FLOOR(BM28/3,1)</f>
        <v>14</v>
      </c>
      <c r="BQ28" s="4"/>
    </row>
    <row r="29" spans="1:69">
      <c r="C29" s="6" t="s">
        <v>180</v>
      </c>
      <c r="D29" s="6"/>
      <c r="E29" s="6">
        <v>500</v>
      </c>
      <c r="F29" s="6"/>
      <c r="J29" s="6" t="s">
        <v>180</v>
      </c>
      <c r="K29" s="6"/>
      <c r="L29" s="6">
        <v>500</v>
      </c>
      <c r="M29" s="6"/>
      <c r="Q29" s="6" t="s">
        <v>180</v>
      </c>
      <c r="R29" s="6"/>
      <c r="S29" s="6">
        <v>500</v>
      </c>
      <c r="T29" s="6"/>
      <c r="X29" s="6" t="s">
        <v>180</v>
      </c>
      <c r="Y29" s="6"/>
      <c r="Z29" s="6">
        <v>500</v>
      </c>
      <c r="AA29" s="6"/>
      <c r="AE29" s="6" t="s">
        <v>180</v>
      </c>
      <c r="AF29" s="6"/>
      <c r="AG29" s="6">
        <v>500</v>
      </c>
      <c r="AH29" s="6"/>
      <c r="AL29" s="6" t="s">
        <v>180</v>
      </c>
      <c r="AM29" s="6"/>
      <c r="AN29" s="6">
        <v>500</v>
      </c>
      <c r="AO29" s="6"/>
      <c r="AS29" s="6" t="s">
        <v>180</v>
      </c>
      <c r="AT29" s="6"/>
      <c r="AU29" s="6">
        <v>500</v>
      </c>
      <c r="AV29" s="6"/>
      <c r="AZ29" s="6" t="s">
        <v>180</v>
      </c>
      <c r="BA29" s="6"/>
      <c r="BB29" s="6">
        <v>500</v>
      </c>
      <c r="BC29" s="6"/>
      <c r="BG29" s="6" t="s">
        <v>180</v>
      </c>
      <c r="BH29" s="6"/>
      <c r="BI29" s="6">
        <v>500</v>
      </c>
      <c r="BJ29" s="6"/>
      <c r="BN29" s="6" t="s">
        <v>180</v>
      </c>
      <c r="BO29" s="6"/>
      <c r="BP29" s="6">
        <v>500</v>
      </c>
      <c r="BQ29" s="6"/>
    </row>
    <row r="30" spans="1:69">
      <c r="C30" s="6" t="s">
        <v>182</v>
      </c>
      <c r="D30" s="6"/>
      <c r="E30" s="6">
        <f>SUM(E3:E27)</f>
        <v>10</v>
      </c>
      <c r="F30" s="6">
        <f>SUM(F3:F27)</f>
        <v>0</v>
      </c>
      <c r="J30" s="6" t="s">
        <v>182</v>
      </c>
      <c r="K30" s="6"/>
      <c r="L30" s="6">
        <f>SUM(L3:L27)</f>
        <v>3</v>
      </c>
      <c r="M30" s="6">
        <f>SUM(M3:M27)</f>
        <v>0</v>
      </c>
      <c r="Q30" s="6" t="s">
        <v>182</v>
      </c>
      <c r="R30" s="6"/>
      <c r="S30" s="6">
        <f>SUM(S3:S27)</f>
        <v>2</v>
      </c>
      <c r="T30" s="6">
        <f>SUM(T3:T27)</f>
        <v>0</v>
      </c>
      <c r="X30" s="6" t="s">
        <v>182</v>
      </c>
      <c r="Y30" s="6"/>
      <c r="Z30" s="6">
        <f>SUM(Z3:Z27)</f>
        <v>10</v>
      </c>
      <c r="AA30" s="6">
        <f>SUM(AA3:AA27)</f>
        <v>0</v>
      </c>
      <c r="AE30" s="6" t="s">
        <v>182</v>
      </c>
      <c r="AF30" s="6"/>
      <c r="AG30" s="6">
        <f>SUM(AG3:AG27)</f>
        <v>25</v>
      </c>
      <c r="AH30" s="6">
        <f>SUM(AH3:AH27)</f>
        <v>0</v>
      </c>
      <c r="AL30" s="6" t="s">
        <v>182</v>
      </c>
      <c r="AM30" s="6"/>
      <c r="AN30" s="6">
        <f>SUM(AN3:AN27)</f>
        <v>0</v>
      </c>
      <c r="AO30" s="6">
        <f>SUM(AO3:AO27)</f>
        <v>0</v>
      </c>
      <c r="AS30" s="6" t="s">
        <v>182</v>
      </c>
      <c r="AT30" s="6"/>
      <c r="AU30" s="6">
        <f>SUM(AU3:AU27)</f>
        <v>10</v>
      </c>
      <c r="AV30" s="6">
        <f>SUM(AV3:AV27)</f>
        <v>0</v>
      </c>
      <c r="AZ30" s="6" t="s">
        <v>182</v>
      </c>
      <c r="BA30" s="6"/>
      <c r="BB30" s="6">
        <f>SUM(BB3:BB27)</f>
        <v>3</v>
      </c>
      <c r="BC30" s="6">
        <f>SUM(BC3:BC27)</f>
        <v>0</v>
      </c>
      <c r="BG30" s="6" t="s">
        <v>182</v>
      </c>
      <c r="BH30" s="6"/>
      <c r="BI30" s="6">
        <f>SUM(BI3:BI27)</f>
        <v>7</v>
      </c>
      <c r="BJ30" s="6">
        <f>SUM(BJ3:BJ27)</f>
        <v>0</v>
      </c>
      <c r="BN30" s="6" t="s">
        <v>182</v>
      </c>
      <c r="BO30" s="6"/>
      <c r="BP30" s="6">
        <f>SUM(BP3:BP27)</f>
        <v>4</v>
      </c>
      <c r="BQ30" s="6">
        <f>SUM(BQ3:BQ27)</f>
        <v>0</v>
      </c>
    </row>
    <row r="31" spans="1:69">
      <c r="C31" s="6" t="s">
        <v>181</v>
      </c>
      <c r="D31" s="6"/>
      <c r="E31" s="6">
        <f>SUM(E28:E29)-SUM(E30:F30)</f>
        <v>490</v>
      </c>
      <c r="F31" s="6"/>
      <c r="J31" s="6" t="s">
        <v>181</v>
      </c>
      <c r="K31" s="6"/>
      <c r="L31" s="6">
        <f>SUM(L28:L29)-SUM(L30:M30)</f>
        <v>497</v>
      </c>
      <c r="M31" s="6"/>
      <c r="Q31" s="6" t="s">
        <v>181</v>
      </c>
      <c r="R31" s="6"/>
      <c r="S31" s="6">
        <f>SUM(S28:S29)-SUM(S30:T30)</f>
        <v>501</v>
      </c>
      <c r="T31" s="6"/>
      <c r="X31" s="6" t="s">
        <v>181</v>
      </c>
      <c r="Y31" s="6"/>
      <c r="Z31" s="6">
        <f>SUM(Z28:Z29)-SUM(Z30:AA30)</f>
        <v>491</v>
      </c>
      <c r="AA31" s="6"/>
      <c r="AE31" s="6" t="s">
        <v>181</v>
      </c>
      <c r="AF31" s="6"/>
      <c r="AG31" s="6">
        <f>SUM(AG28:AG29)-SUM(AG30:AH30)</f>
        <v>475</v>
      </c>
      <c r="AH31" s="6"/>
      <c r="AL31" s="6" t="s">
        <v>181</v>
      </c>
      <c r="AM31" s="6"/>
      <c r="AN31" s="6">
        <f>SUM(AN28:AN29)-SUM(AN30:AO30)</f>
        <v>509</v>
      </c>
      <c r="AO31" s="6"/>
      <c r="AS31" s="6" t="s">
        <v>181</v>
      </c>
      <c r="AT31" s="6"/>
      <c r="AU31" s="6">
        <f>SUM(AU28:AU29)-SUM(AU30:AV30)</f>
        <v>498</v>
      </c>
      <c r="AV31" s="6"/>
      <c r="AZ31" s="6" t="s">
        <v>181</v>
      </c>
      <c r="BA31" s="6"/>
      <c r="BB31" s="6">
        <f>SUM(BB28:BB29)-SUM(BB30:BC30)</f>
        <v>497</v>
      </c>
      <c r="BC31" s="6"/>
      <c r="BG31" s="6" t="s">
        <v>181</v>
      </c>
      <c r="BH31" s="6"/>
      <c r="BI31" s="6">
        <f>SUM(BI28:BI29)-SUM(BI30:BJ30)</f>
        <v>509</v>
      </c>
      <c r="BJ31" s="6"/>
      <c r="BN31" s="6" t="s">
        <v>181</v>
      </c>
      <c r="BO31" s="6"/>
      <c r="BP31" s="6">
        <f>SUM(BP28:BP29)-SUM(BP30:BQ30)</f>
        <v>510</v>
      </c>
      <c r="BQ31" s="6"/>
    </row>
  </sheetData>
  <mergeCells count="30">
    <mergeCell ref="A1:D1"/>
    <mergeCell ref="E1:E2"/>
    <mergeCell ref="F1:F2"/>
    <mergeCell ref="L1:L2"/>
    <mergeCell ref="M1:M2"/>
    <mergeCell ref="H1:K1"/>
    <mergeCell ref="T1:T2"/>
    <mergeCell ref="O1:R1"/>
    <mergeCell ref="S1:S2"/>
    <mergeCell ref="Z1:Z2"/>
    <mergeCell ref="AA1:AA2"/>
    <mergeCell ref="V1:Y1"/>
    <mergeCell ref="AG1:AG2"/>
    <mergeCell ref="AH1:AH2"/>
    <mergeCell ref="AC1:AF1"/>
    <mergeCell ref="AN1:AN2"/>
    <mergeCell ref="AO1:AO2"/>
    <mergeCell ref="AJ1:AM1"/>
    <mergeCell ref="AU1:AU2"/>
    <mergeCell ref="AV1:AV2"/>
    <mergeCell ref="AQ1:AT1"/>
    <mergeCell ref="BB1:BB2"/>
    <mergeCell ref="BC1:BC2"/>
    <mergeCell ref="AX1:BA1"/>
    <mergeCell ref="BI1:BI2"/>
    <mergeCell ref="BJ1:BJ2"/>
    <mergeCell ref="BE1:BH1"/>
    <mergeCell ref="BP1:BP2"/>
    <mergeCell ref="BQ1:BQ2"/>
    <mergeCell ref="BL1:BO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1"/>
  <sheetViews>
    <sheetView topLeftCell="AJ1" workbookViewId="0">
      <selection activeCell="BN32" sqref="BN32"/>
    </sheetView>
  </sheetViews>
  <sheetFormatPr baseColWidth="10" defaultColWidth="11.5" defaultRowHeight="14" x14ac:dyDescent="0"/>
  <cols>
    <col min="7" max="7" width="11.5" style="11"/>
    <col min="14" max="14" width="11.5" style="11"/>
    <col min="21" max="21" width="11.5" style="11"/>
    <col min="23" max="23" width="12.6640625" bestFit="1" customWidth="1"/>
    <col min="28" max="28" width="11.5" style="11"/>
    <col min="35" max="35" width="11.5" style="11"/>
    <col min="42" max="42" width="11.5" style="11"/>
    <col min="49" max="49" width="11.5" style="11"/>
    <col min="56" max="56" width="11.5" style="11"/>
    <col min="63" max="63" width="11.5" style="11"/>
  </cols>
  <sheetData>
    <row r="1" spans="1:69">
      <c r="A1" s="31" t="s">
        <v>154</v>
      </c>
      <c r="B1" s="31" t="s">
        <v>154</v>
      </c>
      <c r="C1" s="31" t="s">
        <v>154</v>
      </c>
      <c r="D1" s="31" t="s">
        <v>154</v>
      </c>
      <c r="E1" s="33" t="s">
        <v>177</v>
      </c>
      <c r="F1" s="33" t="s">
        <v>178</v>
      </c>
      <c r="H1" s="31" t="s">
        <v>200</v>
      </c>
      <c r="I1" s="31" t="s">
        <v>200</v>
      </c>
      <c r="J1" s="31" t="s">
        <v>200</v>
      </c>
      <c r="K1" s="31" t="s">
        <v>200</v>
      </c>
      <c r="L1" s="33" t="s">
        <v>177</v>
      </c>
      <c r="M1" s="33" t="s">
        <v>178</v>
      </c>
      <c r="O1" s="31" t="s">
        <v>32</v>
      </c>
      <c r="P1" s="31" t="s">
        <v>32</v>
      </c>
      <c r="Q1" s="31" t="s">
        <v>32</v>
      </c>
      <c r="R1" s="31" t="s">
        <v>32</v>
      </c>
      <c r="S1" s="33" t="s">
        <v>177</v>
      </c>
      <c r="T1" s="33" t="s">
        <v>178</v>
      </c>
      <c r="V1" s="31" t="s">
        <v>68</v>
      </c>
      <c r="W1" s="31" t="s">
        <v>68</v>
      </c>
      <c r="X1" s="31" t="s">
        <v>68</v>
      </c>
      <c r="Y1" s="31" t="s">
        <v>68</v>
      </c>
      <c r="Z1" s="33" t="s">
        <v>177</v>
      </c>
      <c r="AA1" s="33" t="s">
        <v>178</v>
      </c>
      <c r="AC1" s="31" t="s">
        <v>50</v>
      </c>
      <c r="AD1" s="31" t="s">
        <v>50</v>
      </c>
      <c r="AE1" s="31" t="s">
        <v>50</v>
      </c>
      <c r="AF1" s="31" t="s">
        <v>50</v>
      </c>
      <c r="AG1" s="33" t="s">
        <v>177</v>
      </c>
      <c r="AH1" s="33" t="s">
        <v>178</v>
      </c>
      <c r="AJ1" s="31" t="s">
        <v>67</v>
      </c>
      <c r="AK1" s="31"/>
      <c r="AL1" s="31"/>
      <c r="AM1" s="31"/>
      <c r="AN1" s="33" t="s">
        <v>177</v>
      </c>
      <c r="AO1" s="33" t="s">
        <v>178</v>
      </c>
      <c r="AQ1" s="31" t="s">
        <v>111</v>
      </c>
      <c r="AR1" s="31"/>
      <c r="AS1" s="31"/>
      <c r="AT1" s="31"/>
      <c r="AU1" s="33" t="s">
        <v>177</v>
      </c>
      <c r="AV1" s="33" t="s">
        <v>178</v>
      </c>
      <c r="AX1" s="31" t="s">
        <v>165</v>
      </c>
      <c r="AY1" s="31"/>
      <c r="AZ1" s="31"/>
      <c r="BA1" s="31"/>
      <c r="BB1" s="33" t="s">
        <v>177</v>
      </c>
      <c r="BC1" s="33" t="s">
        <v>178</v>
      </c>
      <c r="BE1" s="31" t="s">
        <v>120</v>
      </c>
      <c r="BF1" s="31"/>
      <c r="BG1" s="31"/>
      <c r="BH1" s="31"/>
      <c r="BI1" s="33" t="s">
        <v>177</v>
      </c>
      <c r="BJ1" s="33" t="s">
        <v>178</v>
      </c>
      <c r="BL1" s="31" t="s">
        <v>201</v>
      </c>
      <c r="BM1" s="31"/>
      <c r="BN1" s="31"/>
      <c r="BO1" s="31"/>
      <c r="BP1" s="33" t="s">
        <v>177</v>
      </c>
      <c r="BQ1" s="33" t="s">
        <v>178</v>
      </c>
    </row>
    <row r="2" spans="1:69">
      <c r="A2" s="2" t="s">
        <v>2</v>
      </c>
      <c r="B2" s="2" t="s">
        <v>3</v>
      </c>
      <c r="C2" s="2" t="s">
        <v>4</v>
      </c>
      <c r="D2" s="3" t="s">
        <v>5</v>
      </c>
      <c r="E2" s="33"/>
      <c r="F2" s="33"/>
      <c r="H2" s="2" t="s">
        <v>2</v>
      </c>
      <c r="I2" s="2" t="s">
        <v>3</v>
      </c>
      <c r="J2" s="2" t="s">
        <v>4</v>
      </c>
      <c r="K2" s="5" t="s">
        <v>5</v>
      </c>
      <c r="L2" s="33"/>
      <c r="M2" s="33"/>
      <c r="O2" s="2" t="s">
        <v>2</v>
      </c>
      <c r="P2" s="2" t="s">
        <v>3</v>
      </c>
      <c r="Q2" s="2" t="s">
        <v>4</v>
      </c>
      <c r="R2" s="5" t="s">
        <v>5</v>
      </c>
      <c r="S2" s="33"/>
      <c r="T2" s="33"/>
      <c r="V2" s="2" t="s">
        <v>2</v>
      </c>
      <c r="W2" s="2" t="s">
        <v>3</v>
      </c>
      <c r="X2" s="2" t="s">
        <v>4</v>
      </c>
      <c r="Y2" s="3" t="s">
        <v>5</v>
      </c>
      <c r="Z2" s="33"/>
      <c r="AA2" s="33"/>
      <c r="AC2" s="2" t="s">
        <v>2</v>
      </c>
      <c r="AD2" s="2" t="s">
        <v>3</v>
      </c>
      <c r="AE2" s="2" t="s">
        <v>4</v>
      </c>
      <c r="AF2" s="5" t="s">
        <v>5</v>
      </c>
      <c r="AG2" s="33"/>
      <c r="AH2" s="33"/>
      <c r="AJ2" s="2" t="s">
        <v>2</v>
      </c>
      <c r="AK2" s="2" t="s">
        <v>3</v>
      </c>
      <c r="AL2" s="2" t="s">
        <v>4</v>
      </c>
      <c r="AM2" s="3" t="s">
        <v>5</v>
      </c>
      <c r="AN2" s="33"/>
      <c r="AO2" s="33"/>
      <c r="AQ2" s="2" t="s">
        <v>2</v>
      </c>
      <c r="AR2" s="2" t="s">
        <v>3</v>
      </c>
      <c r="AS2" s="2" t="s">
        <v>4</v>
      </c>
      <c r="AT2" s="5" t="s">
        <v>5</v>
      </c>
      <c r="AU2" s="33"/>
      <c r="AV2" s="33"/>
      <c r="AX2" s="2" t="s">
        <v>2</v>
      </c>
      <c r="AY2" s="2" t="s">
        <v>3</v>
      </c>
      <c r="AZ2" s="2" t="s">
        <v>4</v>
      </c>
      <c r="BA2" s="3" t="s">
        <v>5</v>
      </c>
      <c r="BB2" s="33"/>
      <c r="BC2" s="33"/>
      <c r="BE2" s="2" t="s">
        <v>2</v>
      </c>
      <c r="BF2" s="2" t="s">
        <v>3</v>
      </c>
      <c r="BG2" s="2" t="s">
        <v>4</v>
      </c>
      <c r="BH2" s="3" t="s">
        <v>5</v>
      </c>
      <c r="BI2" s="33"/>
      <c r="BJ2" s="33"/>
      <c r="BL2" s="2" t="s">
        <v>2</v>
      </c>
      <c r="BM2" s="2" t="s">
        <v>3</v>
      </c>
      <c r="BN2" s="2" t="s">
        <v>4</v>
      </c>
      <c r="BO2" s="5" t="s">
        <v>5</v>
      </c>
      <c r="BP2" s="33"/>
      <c r="BQ2" s="33"/>
    </row>
    <row r="3" spans="1:69">
      <c r="A3" t="s">
        <v>6</v>
      </c>
      <c r="B3" t="s">
        <v>277</v>
      </c>
      <c r="C3" t="s">
        <v>400</v>
      </c>
      <c r="D3">
        <v>57</v>
      </c>
      <c r="E3" s="1" t="str">
        <f>IF(A3="P",IF(D3&lt;7,"SI","NO"),IF(A3="D",IF(D3&lt;11,"SI","NO"),IF(A3="C",IF(D3&lt;21,"SI","NO"),IF(A3="A",IF(D3&lt;41,"SI","NO")))))</f>
        <v>NO</v>
      </c>
      <c r="F3" s="1" t="str">
        <f>IF(A3="P",IF(D3&lt;4,"SI","NO"),IF(A3="D",IF(D3&lt;6,"SI","NO"),IF(A3="C",IF(D3&lt;11,"SI","NO"),IF(A3="A",IF(D3&lt;21,"SI","NO")))))</f>
        <v>NO</v>
      </c>
      <c r="H3" t="s">
        <v>6</v>
      </c>
      <c r="I3" t="s">
        <v>7</v>
      </c>
      <c r="J3" t="s">
        <v>402</v>
      </c>
      <c r="K3">
        <v>20</v>
      </c>
      <c r="L3" s="1" t="str">
        <f>IF(H3="P",IF(K3&lt;7,"SI","NO"),IF(H3="D",IF(K3&lt;11,"SI","NO"),IF(H3="C",IF(K3&lt;21,"SI","NO"),IF(H3="A",IF(K3&lt;41,"SI","NO")))))</f>
        <v>NO</v>
      </c>
      <c r="M3" s="1" t="str">
        <f>IF(H3="P",IF(K3&lt;4,"SI","NO"),IF(H3="D",IF(K3&lt;6,"SI","NO"),IF(H3="C",IF(K3&lt;11,"SI","NO"),IF(H3="A",IF(K3&lt;21,"SI","NO")))))</f>
        <v>NO</v>
      </c>
      <c r="O3" t="s">
        <v>6</v>
      </c>
      <c r="P3" t="s">
        <v>313</v>
      </c>
      <c r="Q3" t="s">
        <v>398</v>
      </c>
      <c r="R3">
        <v>35</v>
      </c>
      <c r="S3" s="1" t="str">
        <f>IF(O3="P",IF(R3&lt;7,"SI","NO"),IF(O3="D",IF(R3&lt;11,"SI","NO"),IF(O3="C",IF(R3&lt;21,"SI","NO"),IF(O3="A",IF(R3&lt;41,"SI","NO")))))</f>
        <v>NO</v>
      </c>
      <c r="T3" s="1" t="str">
        <f>IF(O3="P",IF(R3&lt;4,"SI","NO"),IF(O3="D",IF(R3&lt;6,"SI","NO"),IF(O3="C",IF(R3&lt;11,"SI","NO"),IF(O3="A",IF(R3&lt;21,"SI","NO")))))</f>
        <v>NO</v>
      </c>
      <c r="V3" t="s">
        <v>6</v>
      </c>
      <c r="W3" t="s">
        <v>85</v>
      </c>
      <c r="X3" t="s">
        <v>406</v>
      </c>
      <c r="Y3">
        <v>20</v>
      </c>
      <c r="Z3" s="1" t="str">
        <f>IF(V3="P",IF(Y3&lt;7,"SI","NO"),IF(V3="D",IF(Y3&lt;11,"SI","NO"),IF(V3="C",IF(Y3&lt;21,"SI","NO"),IF(V3="A",IF(Y3&lt;41,"SI","NO")))))</f>
        <v>NO</v>
      </c>
      <c r="AA3" s="1" t="str">
        <f>IF(V3="P",IF(Y3&lt;4,"SI","NO"),IF(V3="D",IF(Y3&lt;6,"SI","NO"),IF(V3="C",IF(Y3&lt;11,"SI","NO"),IF(V3="A",IF(Y3&lt;21,"SI","NO")))))</f>
        <v>NO</v>
      </c>
      <c r="AC3" t="s">
        <v>6</v>
      </c>
      <c r="AD3" t="s">
        <v>262</v>
      </c>
      <c r="AE3" t="s">
        <v>396</v>
      </c>
      <c r="AF3">
        <v>65</v>
      </c>
      <c r="AG3" s="1" t="str">
        <f>IF(AC3="P",IF(AF3&lt;7,"SI","NO"),IF(AC3="D",IF(AF3&lt;11,"SI","NO"),IF(AC3="C",IF(AF3&lt;21,"SI","NO"),IF(AC3="A",IF(AF3&lt;41,"SI","NO")))))</f>
        <v>NO</v>
      </c>
      <c r="AH3" s="1" t="str">
        <f>IF(AC3="P",IF(AF3&lt;4,"SI","NO"),IF(AC3="D",IF(AF3&lt;6,"SI","NO"),IF(AC3="C",IF(AF3&lt;11,"SI","NO"),IF(AC3="A",IF(AF3&lt;21,"SI","NO")))))</f>
        <v>NO</v>
      </c>
      <c r="AJ3" t="s">
        <v>6</v>
      </c>
      <c r="AK3" t="s">
        <v>121</v>
      </c>
      <c r="AL3" t="s">
        <v>393</v>
      </c>
      <c r="AM3">
        <v>1</v>
      </c>
      <c r="AN3" s="1" t="str">
        <f>IF(AJ3="P",IF(AM3&lt;7,"SI","NO"),IF(AJ3="D",IF(AM3&lt;11,"SI","NO"),IF(AJ3="C",IF(AM3&lt;21,"SI","NO"),IF(AJ3="A",IF(AM3&lt;41,"SI","NO")))))</f>
        <v>SI</v>
      </c>
      <c r="AO3" s="1" t="str">
        <f>IF(AJ3="P",IF(AM3&lt;4,"SI","NO"),IF(AJ3="D",IF(AM3&lt;6,"SI","NO"),IF(AJ3="C",IF(AM3&lt;11,"SI","NO"),IF(AJ3="A",IF(AM3&lt;21,"SI","NO")))))</f>
        <v>SI</v>
      </c>
      <c r="AQ3" s="27" t="s">
        <v>6</v>
      </c>
      <c r="AR3" s="27" t="s">
        <v>51</v>
      </c>
      <c r="AS3" s="27" t="s">
        <v>401</v>
      </c>
      <c r="AT3" s="27">
        <v>16</v>
      </c>
      <c r="AU3" s="28" t="str">
        <f>IF(AQ3="P",IF(AT3&lt;7,"SI","NO"),IF(AQ3="D",IF(AT3&lt;11,"SI","NO"),IF(AQ3="C",IF(AT3&lt;21,"SI","NO"),IF(AQ3="A",IF(AT3&lt;41,"SI","NO")))))</f>
        <v>NO</v>
      </c>
      <c r="AV3" s="28" t="str">
        <f>IF(AQ3="P",IF(AT3&lt;4,"SI","NO"),IF(AQ3="D",IF(AT3&lt;6,"SI","NO"),IF(AQ3="C",IF(AT3&lt;11,"SI","NO"),IF(AQ3="A",IF(AT3&lt;21,"SI","NO")))))</f>
        <v>NO</v>
      </c>
      <c r="BB3" s="1"/>
      <c r="BC3" s="1"/>
      <c r="BE3" s="27" t="s">
        <v>6</v>
      </c>
      <c r="BF3" s="27" t="s">
        <v>103</v>
      </c>
      <c r="BG3" s="27" t="s">
        <v>402</v>
      </c>
      <c r="BH3" s="27">
        <v>20</v>
      </c>
      <c r="BI3" s="28" t="str">
        <f>IF(BE3="P",IF(BH3&lt;7,"SI","NO"),IF(BE3="D",IF(BH3&lt;11,"SI","NO"),IF(BE3="C",IF(BH3&lt;21,"SI","NO"),IF(BE3="A",IF(BH3&lt;41,"SI","NO")))))</f>
        <v>NO</v>
      </c>
      <c r="BJ3" s="28" t="str">
        <f>IF(BE3="P",IF(BH3&lt;4,"SI","NO"),IF(BE3="D",IF(BH3&lt;6,"SI","NO"),IF(BE3="C",IF(BH3&lt;11,"SI","NO"),IF(BE3="A",IF(BH3&lt;21,"SI","NO")))))</f>
        <v>NO</v>
      </c>
      <c r="BL3" s="27" t="s">
        <v>6</v>
      </c>
      <c r="BM3" s="27" t="s">
        <v>262</v>
      </c>
      <c r="BN3" s="27" t="s">
        <v>396</v>
      </c>
      <c r="BO3" s="27">
        <v>50</v>
      </c>
      <c r="BP3" s="28" t="str">
        <f>IF(BL3="P",IF(BO3&lt;7,"SI","NO"),IF(BL3="D",IF(BO3&lt;11,"SI","NO"),IF(BL3="C",IF(BO3&lt;21,"SI","NO"),IF(BL3="A",IF(BO3&lt;41,"SI","NO")))))</f>
        <v>NO</v>
      </c>
      <c r="BQ3" s="28" t="str">
        <f>IF(BL3="P",IF(BO3&lt;4,"SI","NO"),IF(BL3="D",IF(BO3&lt;6,"SI","NO"),IF(BL3="C",IF(BO3&lt;11,"SI","NO"),IF(BL3="A",IF(BO3&lt;21,"SI","NO")))))</f>
        <v>NO</v>
      </c>
    </row>
    <row r="4" spans="1:69">
      <c r="A4" t="s">
        <v>6</v>
      </c>
      <c r="B4" t="s">
        <v>70</v>
      </c>
      <c r="C4" t="s">
        <v>400</v>
      </c>
      <c r="D4">
        <v>1</v>
      </c>
      <c r="E4" s="1" t="str">
        <f t="shared" ref="E4:E27" si="0">IF(A4="P",IF(D4&lt;7,"SI","NO"),IF(A4="D",IF(D4&lt;11,"SI","NO"),IF(A4="C",IF(D4&lt;21,"SI","NO"),IF(A4="A",IF(D4&lt;41,"SI","NO")))))</f>
        <v>SI</v>
      </c>
      <c r="F4" s="1" t="str">
        <f t="shared" ref="F4:F27" si="1">IF(A4="P",IF(D4&lt;4,"SI","NO"),IF(A4="D",IF(D4&lt;6,"SI","NO"),IF(A4="C",IF(D4&lt;11,"SI","NO"),IF(A4="A",IF(D4&lt;21,"SI","NO")))))</f>
        <v>SI</v>
      </c>
      <c r="H4" t="s">
        <v>6</v>
      </c>
      <c r="I4" t="s">
        <v>103</v>
      </c>
      <c r="J4" t="s">
        <v>402</v>
      </c>
      <c r="K4">
        <v>6</v>
      </c>
      <c r="L4" s="1" t="str">
        <f t="shared" ref="L4:L27" si="2">IF(H4="P",IF(K4&lt;7,"SI","NO"),IF(H4="D",IF(K4&lt;11,"SI","NO"),IF(H4="C",IF(K4&lt;21,"SI","NO"),IF(H4="A",IF(K4&lt;41,"SI","NO")))))</f>
        <v>SI</v>
      </c>
      <c r="M4" s="1" t="str">
        <f t="shared" ref="M4:M27" si="3">IF(H4="P",IF(K4&lt;4,"SI","NO"),IF(H4="D",IF(K4&lt;6,"SI","NO"),IF(H4="C",IF(K4&lt;11,"SI","NO"),IF(H4="A",IF(K4&lt;21,"SI","NO")))))</f>
        <v>NO</v>
      </c>
      <c r="O4" t="s">
        <v>6</v>
      </c>
      <c r="P4" t="s">
        <v>304</v>
      </c>
      <c r="Q4" t="s">
        <v>398</v>
      </c>
      <c r="R4">
        <v>1</v>
      </c>
      <c r="S4" s="1" t="str">
        <f t="shared" ref="S4:S27" si="4">IF(O4="P",IF(R4&lt;7,"SI","NO"),IF(O4="D",IF(R4&lt;11,"SI","NO"),IF(O4="C",IF(R4&lt;21,"SI","NO"),IF(O4="A",IF(R4&lt;41,"SI","NO")))))</f>
        <v>SI</v>
      </c>
      <c r="T4" s="1" t="str">
        <f t="shared" ref="T4:T27" si="5">IF(O4="P",IF(R4&lt;4,"SI","NO"),IF(O4="D",IF(R4&lt;6,"SI","NO"),IF(O4="C",IF(R4&lt;11,"SI","NO"),IF(O4="A",IF(R4&lt;21,"SI","NO")))))</f>
        <v>SI</v>
      </c>
      <c r="V4" t="s">
        <v>6</v>
      </c>
      <c r="W4" t="s">
        <v>248</v>
      </c>
      <c r="X4" t="s">
        <v>406</v>
      </c>
      <c r="Y4">
        <v>5</v>
      </c>
      <c r="Z4" s="1" t="str">
        <f t="shared" ref="Z4:Z27" si="6">IF(V4="P",IF(Y4&lt;7,"SI","NO"),IF(V4="D",IF(Y4&lt;11,"SI","NO"),IF(V4="C",IF(Y4&lt;21,"SI","NO"),IF(V4="A",IF(Y4&lt;41,"SI","NO")))))</f>
        <v>SI</v>
      </c>
      <c r="AA4" s="1" t="str">
        <f t="shared" ref="AA4:AA27" si="7">IF(V4="P",IF(Y4&lt;4,"SI","NO"),IF(V4="D",IF(Y4&lt;6,"SI","NO"),IF(V4="C",IF(Y4&lt;11,"SI","NO"),IF(V4="A",IF(Y4&lt;21,"SI","NO")))))</f>
        <v>NO</v>
      </c>
      <c r="AC4" t="s">
        <v>6</v>
      </c>
      <c r="AD4" t="s">
        <v>35</v>
      </c>
      <c r="AE4" t="s">
        <v>396</v>
      </c>
      <c r="AF4">
        <v>1</v>
      </c>
      <c r="AG4" s="1" t="str">
        <f t="shared" ref="AG4:AG27" si="8">IF(AC4="P",IF(AF4&lt;7,"SI","NO"),IF(AC4="D",IF(AF4&lt;11,"SI","NO"),IF(AC4="C",IF(AF4&lt;21,"SI","NO"),IF(AC4="A",IF(AF4&lt;41,"SI","NO")))))</f>
        <v>SI</v>
      </c>
      <c r="AH4" s="1" t="str">
        <f t="shared" ref="AH4:AH27" si="9">IF(AC4="P",IF(AF4&lt;4,"SI","NO"),IF(AC4="D",IF(AF4&lt;6,"SI","NO"),IF(AC4="C",IF(AF4&lt;11,"SI","NO"),IF(AC4="A",IF(AF4&lt;21,"SI","NO")))))</f>
        <v>SI</v>
      </c>
      <c r="AJ4" t="s">
        <v>6</v>
      </c>
      <c r="AK4" t="s">
        <v>151</v>
      </c>
      <c r="AL4" t="s">
        <v>411</v>
      </c>
      <c r="AM4">
        <v>15</v>
      </c>
      <c r="AN4" s="1" t="str">
        <f t="shared" ref="AN4:AN27" si="10">IF(AJ4="P",IF(AM4&lt;7,"SI","NO"),IF(AJ4="D",IF(AM4&lt;11,"SI","NO"),IF(AJ4="C",IF(AM4&lt;21,"SI","NO"),IF(AJ4="A",IF(AM4&lt;41,"SI","NO")))))</f>
        <v>NO</v>
      </c>
      <c r="AO4" s="1" t="str">
        <f t="shared" ref="AO4:AO27" si="11">IF(AJ4="P",IF(AM4&lt;4,"SI","NO"),IF(AJ4="D",IF(AM4&lt;6,"SI","NO"),IF(AJ4="C",IF(AM4&lt;11,"SI","NO"),IF(AJ4="A",IF(AM4&lt;21,"SI","NO")))))</f>
        <v>NO</v>
      </c>
      <c r="AQ4" s="27" t="s">
        <v>6</v>
      </c>
      <c r="AR4" s="27" t="s">
        <v>304</v>
      </c>
      <c r="AS4" s="27" t="s">
        <v>398</v>
      </c>
      <c r="AT4" s="27">
        <v>1</v>
      </c>
      <c r="AU4" s="28" t="str">
        <f t="shared" ref="AU4:AU27" si="12">IF(AQ4="P",IF(AT4&lt;7,"SI","NO"),IF(AQ4="D",IF(AT4&lt;11,"SI","NO"),IF(AQ4="C",IF(AT4&lt;21,"SI","NO"),IF(AQ4="A",IF(AT4&lt;41,"SI","NO")))))</f>
        <v>SI</v>
      </c>
      <c r="AV4" s="28" t="str">
        <f t="shared" ref="AV4:AV27" si="13">IF(AQ4="P",IF(AT4&lt;4,"SI","NO"),IF(AQ4="D",IF(AT4&lt;6,"SI","NO"),IF(AQ4="C",IF(AT4&lt;11,"SI","NO"),IF(AQ4="A",IF(AT4&lt;21,"SI","NO")))))</f>
        <v>SI</v>
      </c>
      <c r="AX4" s="27" t="s">
        <v>6</v>
      </c>
      <c r="AY4" s="27" t="s">
        <v>52</v>
      </c>
      <c r="AZ4" s="27" t="s">
        <v>410</v>
      </c>
      <c r="BA4" s="27">
        <v>9</v>
      </c>
      <c r="BB4" s="28" t="str">
        <f t="shared" ref="BB4:BB27" si="14">IF(AX4="P",IF(BA4&lt;7,"SI","NO"),IF(AX4="D",IF(BA4&lt;11,"SI","NO"),IF(AX4="C",IF(BA4&lt;21,"SI","NO"),IF(AX4="A",IF(BA4&lt;41,"SI","NO")))))</f>
        <v>NO</v>
      </c>
      <c r="BC4" s="28" t="str">
        <f t="shared" ref="BC4:BC27" si="15">IF(AX4="P",IF(BA4&lt;4,"SI","NO"),IF(AX4="D",IF(BA4&lt;6,"SI","NO"),IF(AX4="C",IF(BA4&lt;11,"SI","NO"),IF(AX4="A",IF(BA4&lt;21,"SI","NO")))))</f>
        <v>NO</v>
      </c>
      <c r="BE4" s="27" t="s">
        <v>6</v>
      </c>
      <c r="BF4" s="27" t="s">
        <v>7</v>
      </c>
      <c r="BG4" s="27" t="s">
        <v>402</v>
      </c>
      <c r="BH4" s="27">
        <v>19</v>
      </c>
      <c r="BI4" s="28" t="str">
        <f t="shared" ref="BI4:BI27" si="16">IF(BE4="P",IF(BH4&lt;7,"SI","NO"),IF(BE4="D",IF(BH4&lt;11,"SI","NO"),IF(BE4="C",IF(BH4&lt;21,"SI","NO"),IF(BE4="A",IF(BH4&lt;41,"SI","NO")))))</f>
        <v>NO</v>
      </c>
      <c r="BJ4" s="28" t="str">
        <f t="shared" ref="BJ4:BJ27" si="17">IF(BE4="P",IF(BH4&lt;4,"SI","NO"),IF(BE4="D",IF(BH4&lt;6,"SI","NO"),IF(BE4="C",IF(BH4&lt;11,"SI","NO"),IF(BE4="A",IF(BH4&lt;21,"SI","NO")))))</f>
        <v>NO</v>
      </c>
      <c r="BL4" s="14" t="s">
        <v>6</v>
      </c>
      <c r="BM4" s="14" t="s">
        <v>35</v>
      </c>
      <c r="BN4" s="14" t="s">
        <v>396</v>
      </c>
      <c r="BO4" s="14">
        <v>1</v>
      </c>
      <c r="BP4" s="30">
        <v>1</v>
      </c>
      <c r="BQ4" s="30"/>
    </row>
    <row r="5" spans="1:69">
      <c r="A5" s="11" t="s">
        <v>6</v>
      </c>
      <c r="B5" s="11" t="s">
        <v>69</v>
      </c>
      <c r="C5" t="s">
        <v>400</v>
      </c>
      <c r="D5" s="11">
        <v>1</v>
      </c>
      <c r="E5" s="1" t="str">
        <f t="shared" si="0"/>
        <v>SI</v>
      </c>
      <c r="F5" s="1" t="str">
        <f t="shared" si="1"/>
        <v>SI</v>
      </c>
      <c r="H5" s="11" t="s">
        <v>6</v>
      </c>
      <c r="I5" s="11" t="s">
        <v>358</v>
      </c>
      <c r="J5" t="s">
        <v>402</v>
      </c>
      <c r="K5" s="11">
        <v>1</v>
      </c>
      <c r="L5" s="1" t="str">
        <f t="shared" si="2"/>
        <v>SI</v>
      </c>
      <c r="M5" s="1" t="str">
        <f t="shared" si="3"/>
        <v>SI</v>
      </c>
      <c r="O5" s="11" t="s">
        <v>6</v>
      </c>
      <c r="P5" s="11" t="s">
        <v>8</v>
      </c>
      <c r="Q5" t="s">
        <v>398</v>
      </c>
      <c r="R5" s="11">
        <v>1</v>
      </c>
      <c r="S5" s="1" t="str">
        <f t="shared" si="4"/>
        <v>SI</v>
      </c>
      <c r="T5" s="1" t="str">
        <f t="shared" si="5"/>
        <v>SI</v>
      </c>
      <c r="V5" s="11" t="s">
        <v>6</v>
      </c>
      <c r="W5" s="11" t="s">
        <v>86</v>
      </c>
      <c r="X5" t="s">
        <v>394</v>
      </c>
      <c r="Y5" s="11">
        <v>1</v>
      </c>
      <c r="Z5" s="1" t="str">
        <f t="shared" si="6"/>
        <v>SI</v>
      </c>
      <c r="AA5" s="1" t="str">
        <f t="shared" si="7"/>
        <v>SI</v>
      </c>
      <c r="AC5" s="11" t="s">
        <v>6</v>
      </c>
      <c r="AD5" s="11" t="s">
        <v>370</v>
      </c>
      <c r="AE5" t="s">
        <v>394</v>
      </c>
      <c r="AF5" s="11">
        <v>1</v>
      </c>
      <c r="AG5" s="1" t="str">
        <f t="shared" si="8"/>
        <v>SI</v>
      </c>
      <c r="AH5" s="1" t="str">
        <f t="shared" si="9"/>
        <v>SI</v>
      </c>
      <c r="AJ5" s="11" t="s">
        <v>6</v>
      </c>
      <c r="AK5" s="11" t="s">
        <v>364</v>
      </c>
      <c r="AL5" t="s">
        <v>411</v>
      </c>
      <c r="AM5" s="11">
        <v>1</v>
      </c>
      <c r="AN5" s="1" t="str">
        <f t="shared" si="10"/>
        <v>SI</v>
      </c>
      <c r="AO5" s="1" t="str">
        <f t="shared" si="11"/>
        <v>SI</v>
      </c>
      <c r="AQ5" s="27" t="s">
        <v>6</v>
      </c>
      <c r="AR5" s="27" t="s">
        <v>313</v>
      </c>
      <c r="AS5" s="27" t="s">
        <v>398</v>
      </c>
      <c r="AT5" s="27">
        <v>17</v>
      </c>
      <c r="AU5" s="28" t="str">
        <f t="shared" si="12"/>
        <v>NO</v>
      </c>
      <c r="AV5" s="28" t="str">
        <f t="shared" si="13"/>
        <v>NO</v>
      </c>
      <c r="AX5" s="27" t="s">
        <v>6</v>
      </c>
      <c r="AY5" s="27" t="s">
        <v>248</v>
      </c>
      <c r="AZ5" s="27" t="s">
        <v>406</v>
      </c>
      <c r="BA5" s="27">
        <v>1</v>
      </c>
      <c r="BB5" s="28" t="str">
        <f t="shared" si="14"/>
        <v>SI</v>
      </c>
      <c r="BC5" s="28" t="str">
        <f t="shared" si="15"/>
        <v>SI</v>
      </c>
      <c r="BE5" s="27" t="s">
        <v>6</v>
      </c>
      <c r="BF5" s="27" t="s">
        <v>331</v>
      </c>
      <c r="BG5" s="27" t="s">
        <v>402</v>
      </c>
      <c r="BH5" s="27">
        <v>1</v>
      </c>
      <c r="BI5" s="28" t="str">
        <f t="shared" si="16"/>
        <v>SI</v>
      </c>
      <c r="BJ5" s="28" t="str">
        <f t="shared" si="17"/>
        <v>SI</v>
      </c>
      <c r="BL5" s="27" t="s">
        <v>6</v>
      </c>
      <c r="BM5" s="27" t="s">
        <v>341</v>
      </c>
      <c r="BN5" s="27" t="s">
        <v>396</v>
      </c>
      <c r="BO5" s="27">
        <v>1</v>
      </c>
      <c r="BP5" s="28" t="str">
        <f t="shared" ref="BP5:BP27" si="18">IF(BL5="P",IF(BO5&lt;7,"SI","NO"),IF(BL5="D",IF(BO5&lt;11,"SI","NO"),IF(BL5="C",IF(BO5&lt;21,"SI","NO"),IF(BL5="A",IF(BO5&lt;41,"SI","NO")))))</f>
        <v>SI</v>
      </c>
      <c r="BQ5" s="28" t="str">
        <f t="shared" ref="BQ5:BQ27" si="19">IF(BL5="P",IF(BO5&lt;4,"SI","NO"),IF(BL5="D",IF(BO5&lt;6,"SI","NO"),IF(BL5="C",IF(BO5&lt;11,"SI","NO"),IF(BL5="A",IF(BO5&lt;21,"SI","NO")))))</f>
        <v>SI</v>
      </c>
    </row>
    <row r="6" spans="1:69">
      <c r="A6" s="11" t="s">
        <v>10</v>
      </c>
      <c r="B6" s="11" t="s">
        <v>11</v>
      </c>
      <c r="C6" t="s">
        <v>400</v>
      </c>
      <c r="D6" s="11">
        <v>22</v>
      </c>
      <c r="E6" s="1" t="str">
        <f t="shared" si="0"/>
        <v>NO</v>
      </c>
      <c r="F6" s="1" t="str">
        <f t="shared" si="1"/>
        <v>NO</v>
      </c>
      <c r="H6" s="11"/>
      <c r="I6" s="11"/>
      <c r="K6" s="11"/>
      <c r="L6" s="1"/>
      <c r="M6" s="1"/>
      <c r="O6" s="11"/>
      <c r="P6" s="11"/>
      <c r="R6" s="11"/>
      <c r="S6" s="1"/>
      <c r="T6" s="1"/>
      <c r="V6" s="11"/>
      <c r="W6" s="11"/>
      <c r="Y6" s="11"/>
      <c r="Z6" s="1"/>
      <c r="AA6" s="1"/>
      <c r="AC6" s="11"/>
      <c r="AD6" s="11"/>
      <c r="AF6" s="11"/>
      <c r="AG6" s="1"/>
      <c r="AH6" s="1"/>
      <c r="AJ6" s="11"/>
      <c r="AK6" s="11"/>
      <c r="AM6" s="11"/>
      <c r="AN6" s="1"/>
      <c r="AO6" s="1"/>
      <c r="AQ6" s="27" t="s">
        <v>10</v>
      </c>
      <c r="AR6" s="27" t="s">
        <v>379</v>
      </c>
      <c r="AS6" s="27" t="s">
        <v>409</v>
      </c>
      <c r="AT6" s="27">
        <v>1</v>
      </c>
      <c r="AU6" s="28" t="str">
        <f t="shared" si="12"/>
        <v>SI</v>
      </c>
      <c r="AV6" s="28" t="str">
        <f t="shared" si="13"/>
        <v>SI</v>
      </c>
      <c r="AX6" s="27" t="s">
        <v>10</v>
      </c>
      <c r="AY6" s="27" t="s">
        <v>77</v>
      </c>
      <c r="AZ6" s="27" t="s">
        <v>399</v>
      </c>
      <c r="BA6" s="27">
        <v>3</v>
      </c>
      <c r="BB6" s="28" t="str">
        <f t="shared" si="14"/>
        <v>SI</v>
      </c>
      <c r="BC6" s="28" t="str">
        <f t="shared" si="15"/>
        <v>SI</v>
      </c>
      <c r="BE6" s="11"/>
      <c r="BF6" s="11"/>
      <c r="BH6" s="11"/>
      <c r="BI6" s="1"/>
      <c r="BJ6" s="1"/>
      <c r="BL6" s="11" t="s">
        <v>10</v>
      </c>
      <c r="BM6" s="11" t="s">
        <v>391</v>
      </c>
      <c r="BN6" t="s">
        <v>392</v>
      </c>
      <c r="BO6" s="11">
        <v>13</v>
      </c>
      <c r="BP6" s="1" t="str">
        <f t="shared" si="18"/>
        <v>NO</v>
      </c>
      <c r="BQ6" s="1" t="str">
        <f t="shared" si="19"/>
        <v>NO</v>
      </c>
    </row>
    <row r="7" spans="1:69">
      <c r="A7" s="11" t="s">
        <v>10</v>
      </c>
      <c r="B7" s="11" t="s">
        <v>128</v>
      </c>
      <c r="C7" t="s">
        <v>395</v>
      </c>
      <c r="D7" s="11">
        <v>22</v>
      </c>
      <c r="E7" s="1" t="str">
        <f t="shared" si="0"/>
        <v>NO</v>
      </c>
      <c r="F7" s="1" t="str">
        <f t="shared" si="1"/>
        <v>NO</v>
      </c>
      <c r="H7" s="27" t="s">
        <v>10</v>
      </c>
      <c r="I7" s="27" t="s">
        <v>250</v>
      </c>
      <c r="J7" s="27" t="s">
        <v>396</v>
      </c>
      <c r="K7" s="27">
        <v>20</v>
      </c>
      <c r="L7" s="28" t="str">
        <f t="shared" si="2"/>
        <v>NO</v>
      </c>
      <c r="M7" s="28" t="str">
        <f t="shared" si="3"/>
        <v>NO</v>
      </c>
      <c r="O7" s="11" t="s">
        <v>10</v>
      </c>
      <c r="P7" s="11" t="s">
        <v>139</v>
      </c>
      <c r="Q7" t="s">
        <v>405</v>
      </c>
      <c r="R7" s="11">
        <v>1</v>
      </c>
      <c r="S7" s="1" t="str">
        <f t="shared" si="4"/>
        <v>SI</v>
      </c>
      <c r="T7" s="1" t="str">
        <f t="shared" si="5"/>
        <v>SI</v>
      </c>
      <c r="V7" s="11" t="s">
        <v>10</v>
      </c>
      <c r="W7" s="11" t="s">
        <v>371</v>
      </c>
      <c r="X7" t="s">
        <v>396</v>
      </c>
      <c r="Y7" s="11">
        <v>20</v>
      </c>
      <c r="Z7" s="1" t="str">
        <f t="shared" si="6"/>
        <v>NO</v>
      </c>
      <c r="AA7" s="1" t="str">
        <f t="shared" si="7"/>
        <v>NO</v>
      </c>
      <c r="AC7" s="11" t="s">
        <v>10</v>
      </c>
      <c r="AD7" s="11" t="s">
        <v>314</v>
      </c>
      <c r="AE7" t="s">
        <v>396</v>
      </c>
      <c r="AF7" s="11">
        <v>27</v>
      </c>
      <c r="AG7" s="1" t="str">
        <f t="shared" si="8"/>
        <v>NO</v>
      </c>
      <c r="AH7" s="1" t="str">
        <f t="shared" si="9"/>
        <v>NO</v>
      </c>
      <c r="AJ7" s="11" t="s">
        <v>10</v>
      </c>
      <c r="AK7" s="11" t="s">
        <v>55</v>
      </c>
      <c r="AL7" t="s">
        <v>410</v>
      </c>
      <c r="AM7" s="11">
        <v>7</v>
      </c>
      <c r="AN7" s="1" t="str">
        <f t="shared" si="10"/>
        <v>SI</v>
      </c>
      <c r="AO7" s="1" t="str">
        <f t="shared" si="11"/>
        <v>NO</v>
      </c>
      <c r="AQ7" s="14" t="s">
        <v>10</v>
      </c>
      <c r="AR7" s="14" t="s">
        <v>305</v>
      </c>
      <c r="AS7" s="14" t="s">
        <v>397</v>
      </c>
      <c r="AT7" s="14">
        <v>7</v>
      </c>
      <c r="AU7" s="30">
        <v>7</v>
      </c>
      <c r="AV7" s="30"/>
      <c r="AX7" s="27" t="s">
        <v>10</v>
      </c>
      <c r="AY7" s="27" t="s">
        <v>207</v>
      </c>
      <c r="AZ7" s="27" t="s">
        <v>406</v>
      </c>
      <c r="BA7" s="27">
        <v>3</v>
      </c>
      <c r="BB7" s="28" t="str">
        <f t="shared" si="14"/>
        <v>SI</v>
      </c>
      <c r="BC7" s="28" t="str">
        <f t="shared" si="15"/>
        <v>SI</v>
      </c>
      <c r="BE7" s="27" t="s">
        <v>10</v>
      </c>
      <c r="BF7" s="27" t="s">
        <v>377</v>
      </c>
      <c r="BG7" s="27" t="s">
        <v>405</v>
      </c>
      <c r="BH7" s="27">
        <v>1</v>
      </c>
      <c r="BI7" s="28" t="str">
        <f t="shared" si="16"/>
        <v>SI</v>
      </c>
      <c r="BJ7" s="28" t="str">
        <f t="shared" si="17"/>
        <v>SI</v>
      </c>
      <c r="BL7" s="11" t="s">
        <v>10</v>
      </c>
      <c r="BM7" s="11" t="s">
        <v>117</v>
      </c>
      <c r="BN7" t="s">
        <v>398</v>
      </c>
      <c r="BO7" s="11">
        <v>16</v>
      </c>
      <c r="BP7" s="1" t="str">
        <f t="shared" si="18"/>
        <v>NO</v>
      </c>
      <c r="BQ7" s="1" t="str">
        <f t="shared" si="19"/>
        <v>NO</v>
      </c>
    </row>
    <row r="8" spans="1:69">
      <c r="A8" s="11" t="s">
        <v>10</v>
      </c>
      <c r="B8" s="11" t="s">
        <v>306</v>
      </c>
      <c r="C8" t="s">
        <v>396</v>
      </c>
      <c r="D8" s="11">
        <v>20</v>
      </c>
      <c r="E8" s="1" t="str">
        <f t="shared" si="0"/>
        <v>NO</v>
      </c>
      <c r="F8" s="1" t="str">
        <f t="shared" si="1"/>
        <v>NO</v>
      </c>
      <c r="H8" s="27" t="s">
        <v>10</v>
      </c>
      <c r="I8" s="27" t="s">
        <v>307</v>
      </c>
      <c r="J8" s="27" t="s">
        <v>398</v>
      </c>
      <c r="K8" s="27">
        <v>20</v>
      </c>
      <c r="L8" s="28" t="str">
        <f t="shared" si="2"/>
        <v>NO</v>
      </c>
      <c r="M8" s="28" t="str">
        <f t="shared" si="3"/>
        <v>NO</v>
      </c>
      <c r="O8" s="11" t="s">
        <v>10</v>
      </c>
      <c r="P8" s="11" t="s">
        <v>366</v>
      </c>
      <c r="Q8" t="s">
        <v>393</v>
      </c>
      <c r="R8" s="11">
        <v>4</v>
      </c>
      <c r="S8" s="1" t="str">
        <f t="shared" si="4"/>
        <v>SI</v>
      </c>
      <c r="T8" s="1" t="str">
        <f t="shared" si="5"/>
        <v>SI</v>
      </c>
      <c r="V8" s="11" t="s">
        <v>10</v>
      </c>
      <c r="W8" s="11" t="s">
        <v>372</v>
      </c>
      <c r="X8" t="s">
        <v>402</v>
      </c>
      <c r="Y8" s="11">
        <v>13</v>
      </c>
      <c r="Z8" s="1" t="str">
        <f t="shared" si="6"/>
        <v>NO</v>
      </c>
      <c r="AA8" s="1" t="str">
        <f t="shared" si="7"/>
        <v>NO</v>
      </c>
      <c r="AC8" s="11" t="s">
        <v>10</v>
      </c>
      <c r="AD8" s="11" t="s">
        <v>289</v>
      </c>
      <c r="AE8" t="s">
        <v>404</v>
      </c>
      <c r="AF8" s="11">
        <v>3</v>
      </c>
      <c r="AG8" s="1" t="str">
        <f t="shared" si="8"/>
        <v>SI</v>
      </c>
      <c r="AH8" s="1" t="str">
        <f t="shared" si="9"/>
        <v>SI</v>
      </c>
      <c r="AJ8" s="11" t="s">
        <v>10</v>
      </c>
      <c r="AK8" s="11" t="s">
        <v>419</v>
      </c>
      <c r="AL8" t="s">
        <v>403</v>
      </c>
      <c r="AM8" s="11">
        <v>1</v>
      </c>
      <c r="AN8" s="1" t="str">
        <f t="shared" si="10"/>
        <v>SI</v>
      </c>
      <c r="AO8" s="1" t="str">
        <f t="shared" si="11"/>
        <v>SI</v>
      </c>
      <c r="AQ8" s="27" t="s">
        <v>10</v>
      </c>
      <c r="AR8" s="27" t="s">
        <v>307</v>
      </c>
      <c r="AS8" s="27" t="s">
        <v>398</v>
      </c>
      <c r="AT8" s="27">
        <v>20</v>
      </c>
      <c r="AU8" s="28" t="str">
        <f t="shared" si="12"/>
        <v>NO</v>
      </c>
      <c r="AV8" s="28" t="str">
        <f t="shared" si="13"/>
        <v>NO</v>
      </c>
      <c r="AX8" s="27" t="s">
        <v>10</v>
      </c>
      <c r="AY8" s="27" t="s">
        <v>39</v>
      </c>
      <c r="AZ8" s="27" t="s">
        <v>402</v>
      </c>
      <c r="BA8" s="27">
        <v>6</v>
      </c>
      <c r="BB8" s="28" t="str">
        <f t="shared" si="14"/>
        <v>SI</v>
      </c>
      <c r="BC8" s="28" t="str">
        <f t="shared" si="15"/>
        <v>NO</v>
      </c>
      <c r="BE8" s="27" t="s">
        <v>10</v>
      </c>
      <c r="BF8" s="27" t="s">
        <v>73</v>
      </c>
      <c r="BG8" s="27" t="s">
        <v>401</v>
      </c>
      <c r="BH8" s="27">
        <v>3</v>
      </c>
      <c r="BI8" s="28" t="str">
        <f t="shared" si="16"/>
        <v>SI</v>
      </c>
      <c r="BJ8" s="28" t="str">
        <f t="shared" si="17"/>
        <v>SI</v>
      </c>
      <c r="BL8" s="11" t="s">
        <v>10</v>
      </c>
      <c r="BM8" s="11" t="s">
        <v>278</v>
      </c>
      <c r="BN8" t="s">
        <v>409</v>
      </c>
      <c r="BO8" s="11">
        <v>2</v>
      </c>
      <c r="BP8" s="1" t="str">
        <f t="shared" si="18"/>
        <v>SI</v>
      </c>
      <c r="BQ8" s="1" t="str">
        <f t="shared" si="19"/>
        <v>SI</v>
      </c>
    </row>
    <row r="9" spans="1:69">
      <c r="A9" s="11" t="s">
        <v>10</v>
      </c>
      <c r="B9" s="11" t="s">
        <v>89</v>
      </c>
      <c r="C9" t="s">
        <v>411</v>
      </c>
      <c r="D9" s="11">
        <v>10</v>
      </c>
      <c r="E9" s="1" t="str">
        <f t="shared" si="0"/>
        <v>SI</v>
      </c>
      <c r="F9" s="1" t="str">
        <f t="shared" si="1"/>
        <v>NO</v>
      </c>
      <c r="H9" s="27" t="s">
        <v>10</v>
      </c>
      <c r="I9" s="27" t="s">
        <v>359</v>
      </c>
      <c r="J9" s="27" t="s">
        <v>409</v>
      </c>
      <c r="K9" s="27">
        <v>3</v>
      </c>
      <c r="L9" s="28" t="str">
        <f t="shared" si="2"/>
        <v>SI</v>
      </c>
      <c r="M9" s="28" t="str">
        <f t="shared" si="3"/>
        <v>SI</v>
      </c>
      <c r="O9" s="11" t="s">
        <v>10</v>
      </c>
      <c r="P9" s="11" t="s">
        <v>75</v>
      </c>
      <c r="Q9" t="s">
        <v>394</v>
      </c>
      <c r="R9" s="11">
        <v>1</v>
      </c>
      <c r="S9" s="1" t="str">
        <f t="shared" si="4"/>
        <v>SI</v>
      </c>
      <c r="T9" s="1" t="str">
        <f t="shared" si="5"/>
        <v>SI</v>
      </c>
      <c r="V9" s="11" t="s">
        <v>10</v>
      </c>
      <c r="W9" s="11" t="s">
        <v>88</v>
      </c>
      <c r="X9" t="s">
        <v>393</v>
      </c>
      <c r="Y9" s="11">
        <v>2</v>
      </c>
      <c r="Z9" s="1" t="str">
        <f t="shared" si="6"/>
        <v>SI</v>
      </c>
      <c r="AA9" s="1" t="str">
        <f t="shared" si="7"/>
        <v>SI</v>
      </c>
      <c r="AC9" s="11" t="s">
        <v>10</v>
      </c>
      <c r="AD9" s="11" t="s">
        <v>156</v>
      </c>
      <c r="AE9" t="s">
        <v>407</v>
      </c>
      <c r="AF9" s="11">
        <v>3</v>
      </c>
      <c r="AG9" s="1" t="str">
        <f t="shared" si="8"/>
        <v>SI</v>
      </c>
      <c r="AH9" s="1" t="str">
        <f t="shared" si="9"/>
        <v>SI</v>
      </c>
      <c r="AJ9" s="11" t="s">
        <v>10</v>
      </c>
      <c r="AK9" s="11" t="s">
        <v>205</v>
      </c>
      <c r="AL9" t="s">
        <v>408</v>
      </c>
      <c r="AM9" s="11">
        <v>1</v>
      </c>
      <c r="AN9" s="1" t="str">
        <f t="shared" si="10"/>
        <v>SI</v>
      </c>
      <c r="AO9" s="1" t="str">
        <f t="shared" si="11"/>
        <v>SI</v>
      </c>
      <c r="AQ9" s="27" t="s">
        <v>10</v>
      </c>
      <c r="AR9" s="27" t="s">
        <v>74</v>
      </c>
      <c r="AS9" s="27" t="s">
        <v>401</v>
      </c>
      <c r="AT9" s="27">
        <v>1</v>
      </c>
      <c r="AU9" s="28" t="str">
        <f t="shared" si="12"/>
        <v>SI</v>
      </c>
      <c r="AV9" s="28" t="str">
        <f t="shared" si="13"/>
        <v>SI</v>
      </c>
      <c r="AX9" s="27" t="s">
        <v>10</v>
      </c>
      <c r="AY9" s="27" t="s">
        <v>55</v>
      </c>
      <c r="AZ9" s="27" t="s">
        <v>410</v>
      </c>
      <c r="BA9" s="27">
        <v>10</v>
      </c>
      <c r="BB9" s="28" t="str">
        <f t="shared" si="14"/>
        <v>SI</v>
      </c>
      <c r="BC9" s="28" t="str">
        <f t="shared" si="15"/>
        <v>NO</v>
      </c>
      <c r="BE9" s="27" t="s">
        <v>10</v>
      </c>
      <c r="BF9" s="27" t="s">
        <v>130</v>
      </c>
      <c r="BG9" s="27" t="s">
        <v>400</v>
      </c>
      <c r="BH9" s="27">
        <v>3</v>
      </c>
      <c r="BI9" s="28" t="str">
        <f t="shared" si="16"/>
        <v>SI</v>
      </c>
      <c r="BJ9" s="28" t="str">
        <f t="shared" si="17"/>
        <v>SI</v>
      </c>
      <c r="BL9" s="11" t="s">
        <v>10</v>
      </c>
      <c r="BM9" s="11" t="s">
        <v>54</v>
      </c>
      <c r="BN9" t="s">
        <v>394</v>
      </c>
      <c r="BO9" s="11">
        <v>4</v>
      </c>
      <c r="BP9" s="1" t="str">
        <f t="shared" si="18"/>
        <v>SI</v>
      </c>
      <c r="BQ9" s="1" t="str">
        <f t="shared" si="19"/>
        <v>SI</v>
      </c>
    </row>
    <row r="10" spans="1:69">
      <c r="A10" s="11" t="s">
        <v>10</v>
      </c>
      <c r="B10" s="11" t="s">
        <v>76</v>
      </c>
      <c r="C10" t="s">
        <v>404</v>
      </c>
      <c r="D10" s="11">
        <v>2</v>
      </c>
      <c r="E10" s="1" t="str">
        <f t="shared" si="0"/>
        <v>SI</v>
      </c>
      <c r="F10" s="1" t="str">
        <f t="shared" si="1"/>
        <v>SI</v>
      </c>
      <c r="H10" s="27" t="s">
        <v>10</v>
      </c>
      <c r="I10" s="27" t="s">
        <v>73</v>
      </c>
      <c r="J10" s="27" t="s">
        <v>401</v>
      </c>
      <c r="K10" s="27">
        <v>3</v>
      </c>
      <c r="L10" s="28" t="str">
        <f t="shared" si="2"/>
        <v>SI</v>
      </c>
      <c r="M10" s="28" t="str">
        <f t="shared" si="3"/>
        <v>SI</v>
      </c>
      <c r="O10" s="11" t="s">
        <v>10</v>
      </c>
      <c r="P10" s="11" t="s">
        <v>53</v>
      </c>
      <c r="Q10" t="s">
        <v>395</v>
      </c>
      <c r="R10" s="11">
        <v>7</v>
      </c>
      <c r="S10" s="1" t="str">
        <f t="shared" si="4"/>
        <v>SI</v>
      </c>
      <c r="T10" s="1" t="str">
        <f t="shared" si="5"/>
        <v>NO</v>
      </c>
      <c r="V10" s="11" t="s">
        <v>10</v>
      </c>
      <c r="W10" s="11" t="s">
        <v>219</v>
      </c>
      <c r="X10" t="s">
        <v>408</v>
      </c>
      <c r="Y10" s="11">
        <v>3</v>
      </c>
      <c r="Z10" s="1" t="str">
        <f t="shared" si="6"/>
        <v>SI</v>
      </c>
      <c r="AA10" s="1" t="str">
        <f t="shared" si="7"/>
        <v>SI</v>
      </c>
      <c r="AC10" s="11" t="s">
        <v>10</v>
      </c>
      <c r="AD10" s="11" t="s">
        <v>373</v>
      </c>
      <c r="AE10" t="s">
        <v>407</v>
      </c>
      <c r="AF10" s="11">
        <v>1</v>
      </c>
      <c r="AG10" s="1" t="str">
        <f t="shared" si="8"/>
        <v>SI</v>
      </c>
      <c r="AH10" s="1" t="str">
        <f t="shared" si="9"/>
        <v>SI</v>
      </c>
      <c r="AJ10" s="11" t="s">
        <v>10</v>
      </c>
      <c r="AK10" s="11" t="s">
        <v>74</v>
      </c>
      <c r="AL10" t="s">
        <v>401</v>
      </c>
      <c r="AM10" s="11">
        <v>2</v>
      </c>
      <c r="AN10" s="1" t="str">
        <f t="shared" si="10"/>
        <v>SI</v>
      </c>
      <c r="AO10" s="1" t="str">
        <f t="shared" si="11"/>
        <v>SI</v>
      </c>
      <c r="AQ10" s="27" t="s">
        <v>10</v>
      </c>
      <c r="AR10" s="27" t="s">
        <v>152</v>
      </c>
      <c r="AS10" s="27" t="s">
        <v>400</v>
      </c>
      <c r="AT10" s="27">
        <v>4</v>
      </c>
      <c r="AU10" s="28" t="str">
        <f t="shared" si="12"/>
        <v>SI</v>
      </c>
      <c r="AV10" s="28" t="str">
        <f t="shared" si="13"/>
        <v>SI</v>
      </c>
      <c r="AX10" s="27" t="s">
        <v>10</v>
      </c>
      <c r="AY10" s="27" t="s">
        <v>208</v>
      </c>
      <c r="AZ10" s="27" t="s">
        <v>393</v>
      </c>
      <c r="BA10" s="27">
        <v>3</v>
      </c>
      <c r="BB10" s="28" t="str">
        <f t="shared" si="14"/>
        <v>SI</v>
      </c>
      <c r="BC10" s="28" t="str">
        <f t="shared" si="15"/>
        <v>SI</v>
      </c>
      <c r="BE10" s="27" t="s">
        <v>10</v>
      </c>
      <c r="BF10" s="27" t="s">
        <v>41</v>
      </c>
      <c r="BG10" s="27" t="s">
        <v>402</v>
      </c>
      <c r="BH10" s="27">
        <v>5</v>
      </c>
      <c r="BI10" s="28" t="str">
        <f t="shared" si="16"/>
        <v>SI</v>
      </c>
      <c r="BJ10" s="28" t="str">
        <f t="shared" si="17"/>
        <v>SI</v>
      </c>
      <c r="BL10" s="11" t="s">
        <v>10</v>
      </c>
      <c r="BM10" s="11" t="s">
        <v>53</v>
      </c>
      <c r="BN10" t="s">
        <v>395</v>
      </c>
      <c r="BO10" s="11">
        <v>9</v>
      </c>
      <c r="BP10" s="1" t="str">
        <f t="shared" si="18"/>
        <v>SI</v>
      </c>
      <c r="BQ10" s="1" t="str">
        <f t="shared" si="19"/>
        <v>NO</v>
      </c>
    </row>
    <row r="11" spans="1:69">
      <c r="A11" s="11" t="s">
        <v>10</v>
      </c>
      <c r="B11" s="11" t="s">
        <v>104</v>
      </c>
      <c r="C11" t="s">
        <v>406</v>
      </c>
      <c r="D11" s="11">
        <v>2</v>
      </c>
      <c r="E11" s="1" t="str">
        <f t="shared" si="0"/>
        <v>SI</v>
      </c>
      <c r="F11" s="1" t="str">
        <f t="shared" si="1"/>
        <v>SI</v>
      </c>
      <c r="H11" s="13" t="s">
        <v>10</v>
      </c>
      <c r="I11" s="13" t="s">
        <v>57</v>
      </c>
      <c r="J11" s="13" t="s">
        <v>396</v>
      </c>
      <c r="K11" s="13">
        <v>1</v>
      </c>
      <c r="L11" s="25">
        <v>1</v>
      </c>
      <c r="M11" s="25"/>
      <c r="O11" s="11" t="s">
        <v>10</v>
      </c>
      <c r="P11" s="11" t="s">
        <v>16</v>
      </c>
      <c r="Q11" t="s">
        <v>404</v>
      </c>
      <c r="R11" s="11">
        <v>1</v>
      </c>
      <c r="S11" s="1" t="str">
        <f t="shared" si="4"/>
        <v>SI</v>
      </c>
      <c r="T11" s="1" t="str">
        <f t="shared" si="5"/>
        <v>SI</v>
      </c>
      <c r="V11" s="11" t="s">
        <v>10</v>
      </c>
      <c r="W11" s="11" t="s">
        <v>291</v>
      </c>
      <c r="X11" t="s">
        <v>399</v>
      </c>
      <c r="Y11" s="11">
        <v>1</v>
      </c>
      <c r="Z11" s="1" t="str">
        <f t="shared" si="6"/>
        <v>SI</v>
      </c>
      <c r="AA11" s="1" t="str">
        <f t="shared" si="7"/>
        <v>SI</v>
      </c>
      <c r="AC11" s="11" t="s">
        <v>10</v>
      </c>
      <c r="AD11" s="11" t="s">
        <v>374</v>
      </c>
      <c r="AE11" t="s">
        <v>408</v>
      </c>
      <c r="AF11" s="11">
        <v>1</v>
      </c>
      <c r="AG11" s="1" t="str">
        <f t="shared" si="8"/>
        <v>SI</v>
      </c>
      <c r="AH11" s="1" t="str">
        <f t="shared" si="9"/>
        <v>SI</v>
      </c>
      <c r="AJ11" s="11" t="s">
        <v>10</v>
      </c>
      <c r="AK11" s="11" t="s">
        <v>129</v>
      </c>
      <c r="AL11" t="s">
        <v>410</v>
      </c>
      <c r="AM11" s="11">
        <v>3</v>
      </c>
      <c r="AN11" s="1" t="str">
        <f t="shared" si="10"/>
        <v>SI</v>
      </c>
      <c r="AO11" s="1" t="str">
        <f t="shared" si="11"/>
        <v>SI</v>
      </c>
      <c r="AQ11" s="27" t="s">
        <v>10</v>
      </c>
      <c r="AR11" s="27" t="s">
        <v>12</v>
      </c>
      <c r="AS11" s="27" t="s">
        <v>393</v>
      </c>
      <c r="AT11" s="27">
        <v>1</v>
      </c>
      <c r="AU11" s="28" t="str">
        <f t="shared" si="12"/>
        <v>SI</v>
      </c>
      <c r="AV11" s="28" t="str">
        <f t="shared" si="13"/>
        <v>SI</v>
      </c>
      <c r="AX11" s="27" t="s">
        <v>10</v>
      </c>
      <c r="AY11" s="27" t="s">
        <v>72</v>
      </c>
      <c r="AZ11" s="27" t="s">
        <v>405</v>
      </c>
      <c r="BA11" s="27">
        <v>1</v>
      </c>
      <c r="BB11" s="28" t="str">
        <f t="shared" si="14"/>
        <v>SI</v>
      </c>
      <c r="BC11" s="28" t="str">
        <f t="shared" si="15"/>
        <v>SI</v>
      </c>
      <c r="BE11" s="27" t="s">
        <v>10</v>
      </c>
      <c r="BF11" s="27" t="s">
        <v>380</v>
      </c>
      <c r="BG11" s="27" t="s">
        <v>407</v>
      </c>
      <c r="BH11" s="27">
        <v>1</v>
      </c>
      <c r="BI11" s="28" t="str">
        <f t="shared" si="16"/>
        <v>SI</v>
      </c>
      <c r="BJ11" s="28" t="str">
        <f t="shared" si="17"/>
        <v>SI</v>
      </c>
      <c r="BL11" s="11" t="s">
        <v>10</v>
      </c>
      <c r="BM11" s="11" t="s">
        <v>252</v>
      </c>
      <c r="BN11" t="s">
        <v>401</v>
      </c>
      <c r="BO11" s="11">
        <v>1</v>
      </c>
      <c r="BP11" s="1" t="str">
        <f t="shared" si="18"/>
        <v>SI</v>
      </c>
      <c r="BQ11" s="1" t="str">
        <f t="shared" si="19"/>
        <v>SI</v>
      </c>
    </row>
    <row r="12" spans="1:69">
      <c r="A12" s="11" t="s">
        <v>10</v>
      </c>
      <c r="B12" s="11" t="s">
        <v>90</v>
      </c>
      <c r="C12" t="s">
        <v>395</v>
      </c>
      <c r="D12" s="11">
        <v>10</v>
      </c>
      <c r="E12" s="1" t="str">
        <f t="shared" si="0"/>
        <v>SI</v>
      </c>
      <c r="F12" s="1" t="str">
        <f t="shared" si="1"/>
        <v>NO</v>
      </c>
      <c r="H12" s="27" t="s">
        <v>10</v>
      </c>
      <c r="I12" s="27" t="s">
        <v>141</v>
      </c>
      <c r="J12" s="27" t="s">
        <v>407</v>
      </c>
      <c r="K12" s="27">
        <v>1</v>
      </c>
      <c r="L12" s="28" t="str">
        <f t="shared" si="2"/>
        <v>SI</v>
      </c>
      <c r="M12" s="28" t="str">
        <f t="shared" si="3"/>
        <v>SI</v>
      </c>
      <c r="O12" s="11" t="s">
        <v>10</v>
      </c>
      <c r="P12" s="11" t="s">
        <v>264</v>
      </c>
      <c r="Q12" t="s">
        <v>396</v>
      </c>
      <c r="R12" s="11">
        <v>2</v>
      </c>
      <c r="S12" s="1" t="str">
        <f t="shared" si="4"/>
        <v>SI</v>
      </c>
      <c r="T12" s="1" t="str">
        <f t="shared" si="5"/>
        <v>SI</v>
      </c>
      <c r="V12" s="11" t="s">
        <v>10</v>
      </c>
      <c r="W12" s="11" t="s">
        <v>12</v>
      </c>
      <c r="X12" t="s">
        <v>393</v>
      </c>
      <c r="Y12" s="11">
        <v>1</v>
      </c>
      <c r="Z12" s="1" t="str">
        <f t="shared" si="6"/>
        <v>SI</v>
      </c>
      <c r="AA12" s="1" t="str">
        <f t="shared" si="7"/>
        <v>SI</v>
      </c>
      <c r="AC12" s="11" t="s">
        <v>10</v>
      </c>
      <c r="AD12" s="11" t="s">
        <v>233</v>
      </c>
      <c r="AE12" t="s">
        <v>403</v>
      </c>
      <c r="AF12" s="11">
        <v>1</v>
      </c>
      <c r="AG12" s="1" t="str">
        <f t="shared" si="8"/>
        <v>SI</v>
      </c>
      <c r="AH12" s="1" t="str">
        <f t="shared" si="9"/>
        <v>SI</v>
      </c>
      <c r="AJ12" s="11" t="s">
        <v>10</v>
      </c>
      <c r="AK12" s="11" t="s">
        <v>41</v>
      </c>
      <c r="AL12" t="s">
        <v>402</v>
      </c>
      <c r="AM12" s="11">
        <v>1</v>
      </c>
      <c r="AN12" s="1" t="str">
        <f t="shared" si="10"/>
        <v>SI</v>
      </c>
      <c r="AO12" s="1" t="str">
        <f t="shared" si="11"/>
        <v>SI</v>
      </c>
      <c r="AQ12" s="27" t="s">
        <v>10</v>
      </c>
      <c r="AR12" s="27" t="s">
        <v>129</v>
      </c>
      <c r="AS12" s="27" t="s">
        <v>410</v>
      </c>
      <c r="AT12" s="27">
        <v>1</v>
      </c>
      <c r="AU12" s="28" t="str">
        <f t="shared" si="12"/>
        <v>SI</v>
      </c>
      <c r="AV12" s="28" t="str">
        <f t="shared" si="13"/>
        <v>SI</v>
      </c>
      <c r="AX12" s="7" t="s">
        <v>10</v>
      </c>
      <c r="AY12" s="7" t="s">
        <v>160</v>
      </c>
      <c r="AZ12" s="7" t="s">
        <v>397</v>
      </c>
      <c r="BA12" s="7">
        <v>1</v>
      </c>
      <c r="BB12" s="24">
        <v>1</v>
      </c>
      <c r="BC12" s="24"/>
      <c r="BE12" s="14" t="s">
        <v>10</v>
      </c>
      <c r="BF12" s="14" t="s">
        <v>16</v>
      </c>
      <c r="BG12" s="14" t="s">
        <v>404</v>
      </c>
      <c r="BH12" s="14">
        <v>1</v>
      </c>
      <c r="BI12" s="30">
        <v>1</v>
      </c>
      <c r="BJ12" s="30"/>
      <c r="BL12" s="11" t="s">
        <v>10</v>
      </c>
      <c r="BM12" s="11" t="s">
        <v>138</v>
      </c>
      <c r="BN12" t="s">
        <v>395</v>
      </c>
      <c r="BO12" s="11">
        <v>2</v>
      </c>
      <c r="BP12" s="1" t="str">
        <f t="shared" si="18"/>
        <v>SI</v>
      </c>
      <c r="BQ12" s="1" t="str">
        <f t="shared" si="19"/>
        <v>SI</v>
      </c>
    </row>
    <row r="13" spans="1:69">
      <c r="A13" s="11" t="s">
        <v>10</v>
      </c>
      <c r="B13" s="11" t="s">
        <v>88</v>
      </c>
      <c r="C13" t="s">
        <v>393</v>
      </c>
      <c r="D13" s="11">
        <v>2</v>
      </c>
      <c r="E13" s="1" t="str">
        <f t="shared" si="0"/>
        <v>SI</v>
      </c>
      <c r="F13" s="1" t="str">
        <f t="shared" si="1"/>
        <v>SI</v>
      </c>
      <c r="H13" s="27" t="s">
        <v>10</v>
      </c>
      <c r="I13" s="27" t="s">
        <v>414</v>
      </c>
      <c r="J13" s="27" t="s">
        <v>392</v>
      </c>
      <c r="K13" s="27">
        <v>1</v>
      </c>
      <c r="L13" s="28" t="str">
        <f t="shared" si="2"/>
        <v>SI</v>
      </c>
      <c r="M13" s="28" t="str">
        <f t="shared" si="3"/>
        <v>SI</v>
      </c>
      <c r="O13" s="11" t="s">
        <v>10</v>
      </c>
      <c r="P13" s="11" t="s">
        <v>58</v>
      </c>
      <c r="Q13" t="s">
        <v>407</v>
      </c>
      <c r="R13" s="11">
        <v>1</v>
      </c>
      <c r="S13" s="1" t="str">
        <f t="shared" si="4"/>
        <v>SI</v>
      </c>
      <c r="T13" s="1" t="str">
        <f t="shared" si="5"/>
        <v>SI</v>
      </c>
      <c r="V13" s="11" t="s">
        <v>10</v>
      </c>
      <c r="W13" s="11" t="s">
        <v>420</v>
      </c>
      <c r="X13" t="s">
        <v>411</v>
      </c>
      <c r="Y13" s="11">
        <v>1</v>
      </c>
      <c r="Z13" s="1" t="str">
        <f t="shared" si="6"/>
        <v>SI</v>
      </c>
      <c r="AA13" s="1" t="str">
        <f t="shared" si="7"/>
        <v>SI</v>
      </c>
      <c r="AC13" s="11" t="s">
        <v>10</v>
      </c>
      <c r="AD13" s="11" t="s">
        <v>338</v>
      </c>
      <c r="AE13" t="s">
        <v>410</v>
      </c>
      <c r="AF13" s="11">
        <v>1</v>
      </c>
      <c r="AG13" s="1" t="str">
        <f t="shared" si="8"/>
        <v>SI</v>
      </c>
      <c r="AH13" s="1" t="str">
        <f t="shared" si="9"/>
        <v>SI</v>
      </c>
      <c r="AJ13" s="11" t="s">
        <v>10</v>
      </c>
      <c r="AK13" s="11" t="s">
        <v>278</v>
      </c>
      <c r="AL13" t="s">
        <v>409</v>
      </c>
      <c r="AM13" s="11">
        <v>1</v>
      </c>
      <c r="AN13" s="1" t="str">
        <f t="shared" si="10"/>
        <v>SI</v>
      </c>
      <c r="AO13" s="1" t="str">
        <f t="shared" si="11"/>
        <v>SI</v>
      </c>
      <c r="AQ13" s="27" t="s">
        <v>10</v>
      </c>
      <c r="AR13" s="27" t="s">
        <v>37</v>
      </c>
      <c r="AS13" s="27" t="s">
        <v>404</v>
      </c>
      <c r="AT13" s="27">
        <v>1</v>
      </c>
      <c r="AU13" s="28" t="str">
        <f t="shared" si="12"/>
        <v>SI</v>
      </c>
      <c r="AV13" s="28" t="str">
        <f t="shared" si="13"/>
        <v>SI</v>
      </c>
      <c r="AX13" s="27" t="s">
        <v>10</v>
      </c>
      <c r="AY13" s="27" t="s">
        <v>105</v>
      </c>
      <c r="AZ13" s="27" t="s">
        <v>401</v>
      </c>
      <c r="BA13" s="27">
        <v>1</v>
      </c>
      <c r="BB13" s="28" t="str">
        <f t="shared" si="14"/>
        <v>SI</v>
      </c>
      <c r="BC13" s="28" t="str">
        <f t="shared" si="15"/>
        <v>SI</v>
      </c>
      <c r="BE13" s="27" t="s">
        <v>10</v>
      </c>
      <c r="BF13" s="27" t="s">
        <v>116</v>
      </c>
      <c r="BG13" s="27" t="s">
        <v>393</v>
      </c>
      <c r="BH13" s="27">
        <v>1</v>
      </c>
      <c r="BI13" s="28" t="str">
        <f t="shared" si="16"/>
        <v>SI</v>
      </c>
      <c r="BJ13" s="28" t="str">
        <f t="shared" si="17"/>
        <v>SI</v>
      </c>
      <c r="BL13" s="11" t="s">
        <v>10</v>
      </c>
      <c r="BM13" s="11" t="s">
        <v>289</v>
      </c>
      <c r="BN13" t="s">
        <v>404</v>
      </c>
      <c r="BO13" s="11">
        <v>6</v>
      </c>
      <c r="BP13" s="1" t="str">
        <f t="shared" si="18"/>
        <v>SI</v>
      </c>
      <c r="BQ13" s="1" t="str">
        <f t="shared" si="19"/>
        <v>NO</v>
      </c>
    </row>
    <row r="14" spans="1:69">
      <c r="A14" s="11"/>
      <c r="B14" s="11"/>
      <c r="D14" s="11"/>
      <c r="E14" s="1"/>
      <c r="F14" s="1"/>
      <c r="H14" s="11"/>
      <c r="I14" s="11"/>
      <c r="K14" s="11"/>
      <c r="L14" s="1"/>
      <c r="M14" s="1"/>
      <c r="O14" s="11"/>
      <c r="P14" s="11"/>
      <c r="R14" s="11"/>
      <c r="S14" s="1"/>
      <c r="T14" s="1"/>
      <c r="V14" s="11"/>
      <c r="W14" s="11"/>
      <c r="Y14" s="11"/>
      <c r="Z14" s="1"/>
      <c r="AA14" s="1"/>
      <c r="AC14" s="27" t="s">
        <v>20</v>
      </c>
      <c r="AD14" s="27" t="s">
        <v>63</v>
      </c>
      <c r="AE14" s="27" t="s">
        <v>397</v>
      </c>
      <c r="AF14" s="27">
        <v>12</v>
      </c>
      <c r="AG14" s="28" t="str">
        <f t="shared" si="8"/>
        <v>SI</v>
      </c>
      <c r="AH14" s="28" t="str">
        <f t="shared" si="9"/>
        <v>NO</v>
      </c>
      <c r="AJ14" s="11"/>
      <c r="AK14" s="11"/>
      <c r="AM14" s="11"/>
      <c r="AN14" s="1"/>
      <c r="AO14" s="1"/>
      <c r="AQ14" s="11"/>
      <c r="AR14" s="11"/>
      <c r="AT14" s="11"/>
      <c r="AU14" s="1"/>
      <c r="AV14" s="1"/>
      <c r="AX14" s="11"/>
      <c r="AY14" s="11"/>
      <c r="BA14" s="11"/>
      <c r="BB14" s="1"/>
      <c r="BC14" s="1"/>
      <c r="BE14" s="11"/>
      <c r="BF14" s="11"/>
      <c r="BH14" s="11"/>
      <c r="BI14" s="1"/>
      <c r="BJ14" s="1"/>
      <c r="BL14" s="27" t="s">
        <v>20</v>
      </c>
      <c r="BM14" s="27" t="s">
        <v>268</v>
      </c>
      <c r="BN14" s="27" t="s">
        <v>398</v>
      </c>
      <c r="BO14" s="27">
        <v>51</v>
      </c>
      <c r="BP14" s="28" t="str">
        <f t="shared" si="18"/>
        <v>NO</v>
      </c>
      <c r="BQ14" s="28" t="str">
        <f t="shared" si="19"/>
        <v>NO</v>
      </c>
    </row>
    <row r="15" spans="1:69">
      <c r="A15" s="11" t="s">
        <v>20</v>
      </c>
      <c r="B15" s="11" t="s">
        <v>118</v>
      </c>
      <c r="C15" t="s">
        <v>401</v>
      </c>
      <c r="D15" s="11">
        <v>23</v>
      </c>
      <c r="E15" s="1" t="str">
        <f t="shared" si="0"/>
        <v>NO</v>
      </c>
      <c r="F15" s="1" t="str">
        <f t="shared" si="1"/>
        <v>NO</v>
      </c>
      <c r="H15" s="27" t="s">
        <v>20</v>
      </c>
      <c r="I15" s="27" t="s">
        <v>210</v>
      </c>
      <c r="J15" s="27" t="s">
        <v>396</v>
      </c>
      <c r="K15" s="27">
        <v>80</v>
      </c>
      <c r="L15" s="28" t="str">
        <f t="shared" si="2"/>
        <v>NO</v>
      </c>
      <c r="M15" s="28" t="str">
        <f t="shared" si="3"/>
        <v>NO</v>
      </c>
      <c r="O15" s="11" t="s">
        <v>20</v>
      </c>
      <c r="P15" s="11" t="s">
        <v>268</v>
      </c>
      <c r="Q15" t="s">
        <v>398</v>
      </c>
      <c r="R15" s="11">
        <v>89</v>
      </c>
      <c r="S15" s="1" t="str">
        <f t="shared" si="4"/>
        <v>NO</v>
      </c>
      <c r="T15" s="1" t="str">
        <f t="shared" si="5"/>
        <v>NO</v>
      </c>
      <c r="V15" s="27" t="s">
        <v>20</v>
      </c>
      <c r="W15" s="27" t="s">
        <v>295</v>
      </c>
      <c r="X15" s="27" t="s">
        <v>398</v>
      </c>
      <c r="Y15" s="27">
        <v>50</v>
      </c>
      <c r="Z15" s="28" t="str">
        <f t="shared" si="6"/>
        <v>NO</v>
      </c>
      <c r="AA15" s="28" t="str">
        <f t="shared" si="7"/>
        <v>NO</v>
      </c>
      <c r="AC15" s="27" t="s">
        <v>20</v>
      </c>
      <c r="AD15" s="27" t="s">
        <v>118</v>
      </c>
      <c r="AE15" s="27" t="s">
        <v>401</v>
      </c>
      <c r="AF15" s="27">
        <v>31</v>
      </c>
      <c r="AG15" s="28" t="str">
        <f t="shared" si="8"/>
        <v>NO</v>
      </c>
      <c r="AH15" s="28" t="str">
        <f t="shared" si="9"/>
        <v>NO</v>
      </c>
      <c r="AJ15" s="27" t="s">
        <v>20</v>
      </c>
      <c r="AK15" s="27" t="s">
        <v>293</v>
      </c>
      <c r="AL15" s="27" t="s">
        <v>397</v>
      </c>
      <c r="AM15" s="27">
        <v>36</v>
      </c>
      <c r="AN15" s="28" t="str">
        <f t="shared" si="10"/>
        <v>NO</v>
      </c>
      <c r="AO15" s="28" t="str">
        <f t="shared" si="11"/>
        <v>NO</v>
      </c>
      <c r="AQ15" s="7" t="s">
        <v>20</v>
      </c>
      <c r="AR15" s="7" t="s">
        <v>211</v>
      </c>
      <c r="AS15" s="7" t="s">
        <v>395</v>
      </c>
      <c r="AT15" s="7">
        <v>20</v>
      </c>
      <c r="AU15" s="24">
        <v>20</v>
      </c>
      <c r="AV15" s="24"/>
      <c r="AX15" s="27" t="s">
        <v>20</v>
      </c>
      <c r="AY15" s="27" t="s">
        <v>240</v>
      </c>
      <c r="AZ15" s="27" t="s">
        <v>406</v>
      </c>
      <c r="BA15" s="27">
        <v>8</v>
      </c>
      <c r="BB15" s="28" t="str">
        <f t="shared" si="14"/>
        <v>SI</v>
      </c>
      <c r="BC15" s="28" t="str">
        <f t="shared" si="15"/>
        <v>SI</v>
      </c>
      <c r="BE15" s="27" t="s">
        <v>20</v>
      </c>
      <c r="BF15" s="27" t="s">
        <v>381</v>
      </c>
      <c r="BG15" s="27" t="s">
        <v>394</v>
      </c>
      <c r="BH15" s="27">
        <v>1</v>
      </c>
      <c r="BI15" s="28" t="str">
        <f t="shared" si="16"/>
        <v>SI</v>
      </c>
      <c r="BJ15" s="28" t="str">
        <f t="shared" si="17"/>
        <v>SI</v>
      </c>
      <c r="BL15" s="27" t="s">
        <v>20</v>
      </c>
      <c r="BM15" s="27" t="s">
        <v>95</v>
      </c>
      <c r="BN15" s="27" t="s">
        <v>392</v>
      </c>
      <c r="BO15" s="27">
        <v>21</v>
      </c>
      <c r="BP15" s="28" t="str">
        <f t="shared" si="18"/>
        <v>NO</v>
      </c>
      <c r="BQ15" s="28" t="str">
        <f t="shared" si="19"/>
        <v>NO</v>
      </c>
    </row>
    <row r="16" spans="1:69">
      <c r="A16" s="11" t="s">
        <v>20</v>
      </c>
      <c r="B16" s="11" t="s">
        <v>43</v>
      </c>
      <c r="C16" t="s">
        <v>394</v>
      </c>
      <c r="D16" s="11">
        <v>21</v>
      </c>
      <c r="E16" s="1" t="str">
        <f t="shared" si="0"/>
        <v>NO</v>
      </c>
      <c r="F16" s="1" t="str">
        <f t="shared" si="1"/>
        <v>NO</v>
      </c>
      <c r="H16" s="27" t="s">
        <v>20</v>
      </c>
      <c r="I16" s="27" t="s">
        <v>24</v>
      </c>
      <c r="J16" s="27" t="s">
        <v>398</v>
      </c>
      <c r="K16" s="27">
        <v>35</v>
      </c>
      <c r="L16" s="28" t="str">
        <f t="shared" si="2"/>
        <v>NO</v>
      </c>
      <c r="M16" s="28" t="str">
        <f t="shared" si="3"/>
        <v>NO</v>
      </c>
      <c r="O16" s="11" t="s">
        <v>20</v>
      </c>
      <c r="P16" s="11" t="s">
        <v>222</v>
      </c>
      <c r="Q16" t="s">
        <v>400</v>
      </c>
      <c r="R16" s="11">
        <v>45</v>
      </c>
      <c r="S16" s="1" t="str">
        <f t="shared" si="4"/>
        <v>NO</v>
      </c>
      <c r="T16" s="1" t="str">
        <f t="shared" si="5"/>
        <v>NO</v>
      </c>
      <c r="V16" s="27" t="s">
        <v>20</v>
      </c>
      <c r="W16" s="27" t="s">
        <v>211</v>
      </c>
      <c r="X16" s="27" t="s">
        <v>395</v>
      </c>
      <c r="Y16" s="27">
        <v>66</v>
      </c>
      <c r="Z16" s="28" t="str">
        <f t="shared" si="6"/>
        <v>NO</v>
      </c>
      <c r="AA16" s="28" t="str">
        <f t="shared" si="7"/>
        <v>NO</v>
      </c>
      <c r="AC16" s="27" t="s">
        <v>20</v>
      </c>
      <c r="AD16" s="27" t="s">
        <v>162</v>
      </c>
      <c r="AE16" s="27" t="s">
        <v>411</v>
      </c>
      <c r="AF16" s="27">
        <v>9</v>
      </c>
      <c r="AG16" s="28" t="str">
        <f t="shared" si="8"/>
        <v>SI</v>
      </c>
      <c r="AH16" s="28" t="str">
        <f t="shared" si="9"/>
        <v>SI</v>
      </c>
      <c r="AJ16" s="27" t="s">
        <v>20</v>
      </c>
      <c r="AK16" s="27" t="s">
        <v>44</v>
      </c>
      <c r="AL16" s="27" t="s">
        <v>392</v>
      </c>
      <c r="AM16" s="27">
        <v>9</v>
      </c>
      <c r="AN16" s="28" t="str">
        <f t="shared" si="10"/>
        <v>SI</v>
      </c>
      <c r="AO16" s="28" t="str">
        <f t="shared" si="11"/>
        <v>SI</v>
      </c>
      <c r="AQ16" s="27" t="s">
        <v>20</v>
      </c>
      <c r="AR16" s="27" t="s">
        <v>24</v>
      </c>
      <c r="AS16" s="27" t="s">
        <v>398</v>
      </c>
      <c r="AT16" s="27">
        <v>1</v>
      </c>
      <c r="AU16" s="28" t="str">
        <f t="shared" si="12"/>
        <v>SI</v>
      </c>
      <c r="AV16" s="28" t="str">
        <f t="shared" si="13"/>
        <v>SI</v>
      </c>
      <c r="AX16" s="27" t="s">
        <v>20</v>
      </c>
      <c r="AY16" s="27" t="s">
        <v>239</v>
      </c>
      <c r="AZ16" s="27" t="s">
        <v>408</v>
      </c>
      <c r="BA16" s="27">
        <v>10</v>
      </c>
      <c r="BB16" s="28" t="str">
        <f t="shared" si="14"/>
        <v>SI</v>
      </c>
      <c r="BC16" s="28" t="str">
        <f t="shared" si="15"/>
        <v>SI</v>
      </c>
      <c r="BE16" s="27" t="s">
        <v>20</v>
      </c>
      <c r="BF16" s="27" t="s">
        <v>279</v>
      </c>
      <c r="BG16" s="27" t="s">
        <v>404</v>
      </c>
      <c r="BH16" s="27">
        <v>36</v>
      </c>
      <c r="BI16" s="28" t="str">
        <f t="shared" si="16"/>
        <v>NO</v>
      </c>
      <c r="BJ16" s="28" t="str">
        <f t="shared" si="17"/>
        <v>NO</v>
      </c>
      <c r="BL16" s="27" t="s">
        <v>20</v>
      </c>
      <c r="BM16" s="27" t="s">
        <v>293</v>
      </c>
      <c r="BN16" s="27" t="s">
        <v>397</v>
      </c>
      <c r="BO16" s="27">
        <v>33</v>
      </c>
      <c r="BP16" s="28" t="str">
        <f t="shared" si="18"/>
        <v>NO</v>
      </c>
      <c r="BQ16" s="28" t="str">
        <f t="shared" si="19"/>
        <v>NO</v>
      </c>
    </row>
    <row r="17" spans="1:69">
      <c r="A17" s="11" t="s">
        <v>20</v>
      </c>
      <c r="B17" s="11" t="s">
        <v>142</v>
      </c>
      <c r="C17" t="s">
        <v>395</v>
      </c>
      <c r="D17" s="11">
        <v>30</v>
      </c>
      <c r="E17" s="1" t="str">
        <f t="shared" si="0"/>
        <v>NO</v>
      </c>
      <c r="F17" s="1" t="str">
        <f t="shared" si="1"/>
        <v>NO</v>
      </c>
      <c r="H17" s="27" t="s">
        <v>20</v>
      </c>
      <c r="I17" s="27" t="s">
        <v>350</v>
      </c>
      <c r="J17" s="27" t="s">
        <v>394</v>
      </c>
      <c r="K17" s="27">
        <v>1</v>
      </c>
      <c r="L17" s="28" t="str">
        <f t="shared" si="2"/>
        <v>SI</v>
      </c>
      <c r="M17" s="28" t="str">
        <f t="shared" si="3"/>
        <v>SI</v>
      </c>
      <c r="O17" s="11" t="s">
        <v>20</v>
      </c>
      <c r="P17" s="11" t="s">
        <v>317</v>
      </c>
      <c r="Q17" t="s">
        <v>411</v>
      </c>
      <c r="R17" s="11">
        <v>3</v>
      </c>
      <c r="S17" s="1" t="str">
        <f t="shared" si="4"/>
        <v>SI</v>
      </c>
      <c r="T17" s="1" t="str">
        <f t="shared" si="5"/>
        <v>SI</v>
      </c>
      <c r="V17" s="27" t="s">
        <v>20</v>
      </c>
      <c r="W17" s="27" t="s">
        <v>344</v>
      </c>
      <c r="X17" s="27" t="s">
        <v>396</v>
      </c>
      <c r="Y17" s="27">
        <v>6</v>
      </c>
      <c r="Z17" s="28" t="str">
        <f t="shared" si="6"/>
        <v>SI</v>
      </c>
      <c r="AA17" s="28" t="str">
        <f t="shared" si="7"/>
        <v>SI</v>
      </c>
      <c r="AC17" s="27" t="s">
        <v>20</v>
      </c>
      <c r="AD17" s="27" t="s">
        <v>351</v>
      </c>
      <c r="AE17" s="27" t="s">
        <v>403</v>
      </c>
      <c r="AF17" s="27">
        <v>10</v>
      </c>
      <c r="AG17" s="28" t="str">
        <f t="shared" si="8"/>
        <v>SI</v>
      </c>
      <c r="AH17" s="28" t="str">
        <f t="shared" si="9"/>
        <v>SI</v>
      </c>
      <c r="AJ17" s="27" t="s">
        <v>20</v>
      </c>
      <c r="AK17" s="27" t="s">
        <v>209</v>
      </c>
      <c r="AL17" s="27" t="s">
        <v>409</v>
      </c>
      <c r="AM17" s="27">
        <v>1</v>
      </c>
      <c r="AN17" s="28" t="str">
        <f t="shared" si="10"/>
        <v>SI</v>
      </c>
      <c r="AO17" s="28" t="str">
        <f t="shared" si="11"/>
        <v>SI</v>
      </c>
      <c r="AQ17" s="27" t="s">
        <v>20</v>
      </c>
      <c r="AR17" s="27" t="s">
        <v>269</v>
      </c>
      <c r="AS17" s="27" t="s">
        <v>393</v>
      </c>
      <c r="AT17" s="27">
        <v>1</v>
      </c>
      <c r="AU17" s="28" t="str">
        <f t="shared" si="12"/>
        <v>SI</v>
      </c>
      <c r="AV17" s="28" t="str">
        <f t="shared" si="13"/>
        <v>SI</v>
      </c>
      <c r="AX17" s="27" t="s">
        <v>20</v>
      </c>
      <c r="AY17" s="27" t="s">
        <v>339</v>
      </c>
      <c r="AZ17" s="27" t="s">
        <v>392</v>
      </c>
      <c r="BA17" s="27">
        <v>4</v>
      </c>
      <c r="BB17" s="28" t="str">
        <f t="shared" si="14"/>
        <v>SI</v>
      </c>
      <c r="BC17" s="28" t="str">
        <f t="shared" si="15"/>
        <v>SI</v>
      </c>
      <c r="BE17" s="27" t="s">
        <v>20</v>
      </c>
      <c r="BF17" s="27" t="s">
        <v>292</v>
      </c>
      <c r="BG17" s="27" t="s">
        <v>402</v>
      </c>
      <c r="BH17" s="27">
        <v>27</v>
      </c>
      <c r="BI17" s="28" t="str">
        <f t="shared" si="16"/>
        <v>NO</v>
      </c>
      <c r="BJ17" s="28" t="str">
        <f t="shared" si="17"/>
        <v>NO</v>
      </c>
      <c r="BL17" s="27" t="s">
        <v>20</v>
      </c>
      <c r="BM17" s="27" t="s">
        <v>61</v>
      </c>
      <c r="BN17" s="27"/>
      <c r="BO17" s="27">
        <v>5</v>
      </c>
      <c r="BP17" s="28" t="str">
        <f t="shared" si="18"/>
        <v>SI</v>
      </c>
      <c r="BQ17" s="28" t="str">
        <f t="shared" si="19"/>
        <v>SI</v>
      </c>
    </row>
    <row r="18" spans="1:69">
      <c r="A18" s="11" t="s">
        <v>20</v>
      </c>
      <c r="B18" s="11" t="s">
        <v>294</v>
      </c>
      <c r="C18" t="s">
        <v>392</v>
      </c>
      <c r="D18" s="11">
        <v>53</v>
      </c>
      <c r="E18" s="1" t="str">
        <f t="shared" si="0"/>
        <v>NO</v>
      </c>
      <c r="F18" s="1" t="str">
        <f t="shared" si="1"/>
        <v>NO</v>
      </c>
      <c r="H18" s="27" t="s">
        <v>20</v>
      </c>
      <c r="I18" s="27" t="s">
        <v>135</v>
      </c>
      <c r="J18" s="27" t="s">
        <v>394</v>
      </c>
      <c r="K18" s="27">
        <v>1</v>
      </c>
      <c r="L18" s="28" t="str">
        <f t="shared" si="2"/>
        <v>SI</v>
      </c>
      <c r="M18" s="28" t="str">
        <f t="shared" si="3"/>
        <v>SI</v>
      </c>
      <c r="O18" s="11" t="s">
        <v>20</v>
      </c>
      <c r="P18" s="11" t="s">
        <v>280</v>
      </c>
      <c r="Q18" t="s">
        <v>400</v>
      </c>
      <c r="R18" s="11">
        <v>20</v>
      </c>
      <c r="S18" s="1" t="str">
        <f t="shared" si="4"/>
        <v>SI</v>
      </c>
      <c r="T18" s="1" t="str">
        <f t="shared" si="5"/>
        <v>NO</v>
      </c>
      <c r="V18" s="27" t="s">
        <v>20</v>
      </c>
      <c r="W18" s="27" t="s">
        <v>148</v>
      </c>
      <c r="X18" s="27" t="s">
        <v>396</v>
      </c>
      <c r="Y18" s="27">
        <v>7</v>
      </c>
      <c r="Z18" s="28" t="str">
        <f t="shared" si="6"/>
        <v>SI</v>
      </c>
      <c r="AA18" s="28" t="str">
        <f t="shared" si="7"/>
        <v>SI</v>
      </c>
      <c r="AC18" s="27" t="s">
        <v>20</v>
      </c>
      <c r="AD18" s="27" t="s">
        <v>421</v>
      </c>
      <c r="AE18" s="27" t="s">
        <v>410</v>
      </c>
      <c r="AF18" s="27">
        <v>1</v>
      </c>
      <c r="AG18" s="28" t="str">
        <f t="shared" si="8"/>
        <v>SI</v>
      </c>
      <c r="AH18" s="28" t="str">
        <f t="shared" si="9"/>
        <v>SI</v>
      </c>
      <c r="AJ18" s="27" t="s">
        <v>20</v>
      </c>
      <c r="AK18" s="27" t="s">
        <v>365</v>
      </c>
      <c r="AL18" s="27" t="s">
        <v>410</v>
      </c>
      <c r="AM18" s="27">
        <v>3</v>
      </c>
      <c r="AN18" s="28" t="str">
        <f t="shared" si="10"/>
        <v>SI</v>
      </c>
      <c r="AO18" s="28" t="str">
        <f t="shared" si="11"/>
        <v>SI</v>
      </c>
      <c r="AQ18" s="27" t="s">
        <v>20</v>
      </c>
      <c r="AR18" s="27" t="s">
        <v>78</v>
      </c>
      <c r="AS18" s="27" t="s">
        <v>402</v>
      </c>
      <c r="AT18" s="27">
        <v>30</v>
      </c>
      <c r="AU18" s="28" t="str">
        <f t="shared" si="12"/>
        <v>NO</v>
      </c>
      <c r="AV18" s="28" t="str">
        <f t="shared" si="13"/>
        <v>NO</v>
      </c>
      <c r="AX18" s="13" t="s">
        <v>20</v>
      </c>
      <c r="AY18" s="13" t="s">
        <v>254</v>
      </c>
      <c r="AZ18" s="13" t="s">
        <v>405</v>
      </c>
      <c r="BA18" s="13">
        <v>7</v>
      </c>
      <c r="BB18" s="25">
        <v>7</v>
      </c>
      <c r="BC18" s="25"/>
      <c r="BE18" s="27" t="s">
        <v>20</v>
      </c>
      <c r="BF18" s="27" t="s">
        <v>133</v>
      </c>
      <c r="BG18" s="27" t="s">
        <v>411</v>
      </c>
      <c r="BH18" s="27">
        <v>9</v>
      </c>
      <c r="BI18" s="28" t="str">
        <f t="shared" si="16"/>
        <v>SI</v>
      </c>
      <c r="BJ18" s="28" t="str">
        <f t="shared" si="17"/>
        <v>SI</v>
      </c>
      <c r="BL18" s="7" t="s">
        <v>20</v>
      </c>
      <c r="BM18" s="7" t="s">
        <v>60</v>
      </c>
      <c r="BN18" s="7" t="s">
        <v>395</v>
      </c>
      <c r="BO18" s="7">
        <v>10</v>
      </c>
      <c r="BP18" s="24">
        <v>10</v>
      </c>
      <c r="BQ18" s="24"/>
    </row>
    <row r="19" spans="1:69">
      <c r="A19" s="11" t="s">
        <v>20</v>
      </c>
      <c r="B19" s="11" t="s">
        <v>311</v>
      </c>
      <c r="C19" t="s">
        <v>397</v>
      </c>
      <c r="D19" s="11">
        <v>22</v>
      </c>
      <c r="E19" s="1" t="str">
        <f t="shared" si="0"/>
        <v>NO</v>
      </c>
      <c r="F19" s="1" t="str">
        <f t="shared" si="1"/>
        <v>NO</v>
      </c>
      <c r="H19" s="7" t="s">
        <v>20</v>
      </c>
      <c r="I19" s="7" t="s">
        <v>360</v>
      </c>
      <c r="J19" s="7" t="s">
        <v>393</v>
      </c>
      <c r="K19" s="7">
        <v>1</v>
      </c>
      <c r="L19" s="24">
        <v>1</v>
      </c>
      <c r="M19" s="24"/>
      <c r="O19" s="11" t="s">
        <v>20</v>
      </c>
      <c r="P19" s="11" t="s">
        <v>367</v>
      </c>
      <c r="Q19" t="s">
        <v>408</v>
      </c>
      <c r="R19" s="11">
        <v>1</v>
      </c>
      <c r="S19" s="1" t="str">
        <f t="shared" si="4"/>
        <v>SI</v>
      </c>
      <c r="T19" s="1" t="str">
        <f t="shared" si="5"/>
        <v>SI</v>
      </c>
      <c r="V19" s="27" t="s">
        <v>20</v>
      </c>
      <c r="W19" s="27" t="s">
        <v>149</v>
      </c>
      <c r="X19" s="27" t="s">
        <v>402</v>
      </c>
      <c r="Y19" s="27">
        <v>1</v>
      </c>
      <c r="Z19" s="28" t="str">
        <f t="shared" si="6"/>
        <v>SI</v>
      </c>
      <c r="AA19" s="28" t="str">
        <f t="shared" si="7"/>
        <v>SI</v>
      </c>
      <c r="AC19" s="27" t="s">
        <v>20</v>
      </c>
      <c r="AD19" s="27" t="s">
        <v>375</v>
      </c>
      <c r="AE19" s="27" t="s">
        <v>411</v>
      </c>
      <c r="AF19" s="27">
        <v>1</v>
      </c>
      <c r="AG19" s="28" t="str">
        <f t="shared" si="8"/>
        <v>SI</v>
      </c>
      <c r="AH19" s="28" t="str">
        <f t="shared" si="9"/>
        <v>SI</v>
      </c>
      <c r="AJ19" s="27" t="s">
        <v>20</v>
      </c>
      <c r="AK19" s="27" t="s">
        <v>106</v>
      </c>
      <c r="AL19" s="27" t="s">
        <v>402</v>
      </c>
      <c r="AM19" s="27">
        <v>3</v>
      </c>
      <c r="AN19" s="28" t="str">
        <f t="shared" si="10"/>
        <v>SI</v>
      </c>
      <c r="AO19" s="28" t="str">
        <f t="shared" si="11"/>
        <v>SI</v>
      </c>
      <c r="AQ19" s="27" t="s">
        <v>20</v>
      </c>
      <c r="AR19" s="27" t="s">
        <v>59</v>
      </c>
      <c r="AS19" s="27" t="s">
        <v>405</v>
      </c>
      <c r="AT19" s="27">
        <v>19</v>
      </c>
      <c r="AU19" s="28" t="str">
        <f t="shared" si="12"/>
        <v>SI</v>
      </c>
      <c r="AV19" s="28" t="str">
        <f t="shared" si="13"/>
        <v>NO</v>
      </c>
      <c r="AX19" s="27" t="s">
        <v>20</v>
      </c>
      <c r="AY19" s="27" t="s">
        <v>80</v>
      </c>
      <c r="AZ19" s="27" t="s">
        <v>402</v>
      </c>
      <c r="BA19" s="27">
        <v>3</v>
      </c>
      <c r="BB19" s="28" t="str">
        <f t="shared" si="14"/>
        <v>SI</v>
      </c>
      <c r="BC19" s="28" t="str">
        <f t="shared" si="15"/>
        <v>SI</v>
      </c>
      <c r="BE19" s="27" t="s">
        <v>20</v>
      </c>
      <c r="BF19" s="27" t="s">
        <v>352</v>
      </c>
      <c r="BG19" s="27" t="s">
        <v>404</v>
      </c>
      <c r="BH19" s="27">
        <v>1</v>
      </c>
      <c r="BI19" s="28" t="str">
        <f t="shared" si="16"/>
        <v>SI</v>
      </c>
      <c r="BJ19" s="28" t="str">
        <f t="shared" si="17"/>
        <v>SI</v>
      </c>
      <c r="BL19" s="27" t="s">
        <v>20</v>
      </c>
      <c r="BM19" s="27" t="s">
        <v>96</v>
      </c>
      <c r="BN19" s="27" t="s">
        <v>404</v>
      </c>
      <c r="BO19" s="27">
        <v>2</v>
      </c>
      <c r="BP19" s="28" t="str">
        <f t="shared" si="18"/>
        <v>SI</v>
      </c>
      <c r="BQ19" s="28" t="str">
        <f t="shared" si="19"/>
        <v>SI</v>
      </c>
    </row>
    <row r="20" spans="1:69">
      <c r="A20" s="11" t="s">
        <v>20</v>
      </c>
      <c r="B20" s="11" t="s">
        <v>23</v>
      </c>
      <c r="C20" t="s">
        <v>405</v>
      </c>
      <c r="D20" s="11">
        <v>3</v>
      </c>
      <c r="E20" s="1" t="str">
        <f t="shared" si="0"/>
        <v>SI</v>
      </c>
      <c r="F20" s="1" t="str">
        <f t="shared" si="1"/>
        <v>SI</v>
      </c>
      <c r="H20" s="27" t="s">
        <v>20</v>
      </c>
      <c r="I20" s="27" t="s">
        <v>157</v>
      </c>
      <c r="J20" s="27" t="s">
        <v>396</v>
      </c>
      <c r="K20" s="27">
        <v>1</v>
      </c>
      <c r="L20" s="28" t="str">
        <f t="shared" si="2"/>
        <v>SI</v>
      </c>
      <c r="M20" s="28" t="str">
        <f t="shared" si="3"/>
        <v>SI</v>
      </c>
      <c r="O20" s="11" t="s">
        <v>20</v>
      </c>
      <c r="P20" s="11" t="s">
        <v>81</v>
      </c>
      <c r="Q20" t="s">
        <v>400</v>
      </c>
      <c r="R20" s="11">
        <v>1</v>
      </c>
      <c r="S20" s="1" t="str">
        <f t="shared" si="4"/>
        <v>SI</v>
      </c>
      <c r="T20" s="1" t="str">
        <f t="shared" si="5"/>
        <v>SI</v>
      </c>
      <c r="V20" s="7" t="s">
        <v>20</v>
      </c>
      <c r="W20" s="7" t="s">
        <v>297</v>
      </c>
      <c r="X20" s="7" t="s">
        <v>393</v>
      </c>
      <c r="Y20" s="7">
        <v>5</v>
      </c>
      <c r="Z20" s="24">
        <v>5</v>
      </c>
      <c r="AA20" s="24"/>
      <c r="AC20" s="7" t="s">
        <v>20</v>
      </c>
      <c r="AD20" s="7" t="s">
        <v>224</v>
      </c>
      <c r="AE20" s="7" t="s">
        <v>408</v>
      </c>
      <c r="AF20" s="7">
        <v>11</v>
      </c>
      <c r="AG20" s="24">
        <v>11</v>
      </c>
      <c r="AH20" s="24"/>
      <c r="AJ20" s="13" t="s">
        <v>20</v>
      </c>
      <c r="AK20" s="13" t="s">
        <v>308</v>
      </c>
      <c r="AL20" s="13" t="s">
        <v>400</v>
      </c>
      <c r="AM20" s="13">
        <v>4</v>
      </c>
      <c r="AN20" s="25">
        <v>4</v>
      </c>
      <c r="AO20" s="25"/>
      <c r="AQ20" s="27" t="s">
        <v>20</v>
      </c>
      <c r="AR20" s="27" t="s">
        <v>209</v>
      </c>
      <c r="AS20" s="27" t="s">
        <v>409</v>
      </c>
      <c r="AT20" s="27">
        <v>1</v>
      </c>
      <c r="AU20" s="28" t="str">
        <f t="shared" si="12"/>
        <v>SI</v>
      </c>
      <c r="AV20" s="28" t="str">
        <f t="shared" si="13"/>
        <v>SI</v>
      </c>
      <c r="AX20" s="27" t="s">
        <v>20</v>
      </c>
      <c r="AY20" s="27" t="s">
        <v>238</v>
      </c>
      <c r="AZ20" s="27" t="s">
        <v>411</v>
      </c>
      <c r="BA20" s="27">
        <v>6</v>
      </c>
      <c r="BB20" s="28" t="str">
        <f t="shared" si="14"/>
        <v>SI</v>
      </c>
      <c r="BC20" s="28" t="str">
        <f t="shared" si="15"/>
        <v>SI</v>
      </c>
      <c r="BE20" s="13" t="s">
        <v>20</v>
      </c>
      <c r="BF20" s="13" t="s">
        <v>62</v>
      </c>
      <c r="BG20" s="13" t="s">
        <v>404</v>
      </c>
      <c r="BH20" s="13">
        <v>20</v>
      </c>
      <c r="BI20" s="25">
        <v>20</v>
      </c>
      <c r="BJ20" s="25"/>
      <c r="BL20" s="27" t="s">
        <v>20</v>
      </c>
      <c r="BM20" s="27" t="s">
        <v>213</v>
      </c>
      <c r="BN20" s="27" t="s">
        <v>410</v>
      </c>
      <c r="BO20" s="27">
        <v>1</v>
      </c>
      <c r="BP20" s="28" t="str">
        <f t="shared" si="18"/>
        <v>SI</v>
      </c>
      <c r="BQ20" s="28" t="str">
        <f t="shared" si="19"/>
        <v>SI</v>
      </c>
    </row>
    <row r="21" spans="1:69">
      <c r="A21" s="11" t="s">
        <v>20</v>
      </c>
      <c r="B21" s="11" t="s">
        <v>168</v>
      </c>
      <c r="C21" t="s">
        <v>407</v>
      </c>
      <c r="D21" s="11">
        <v>1</v>
      </c>
      <c r="E21" s="1" t="str">
        <f t="shared" si="0"/>
        <v>SI</v>
      </c>
      <c r="F21" s="1" t="str">
        <f t="shared" si="1"/>
        <v>SI</v>
      </c>
      <c r="H21" s="27" t="s">
        <v>20</v>
      </c>
      <c r="I21" s="27" t="s">
        <v>271</v>
      </c>
      <c r="J21" s="27" t="s">
        <v>406</v>
      </c>
      <c r="K21" s="27">
        <v>1</v>
      </c>
      <c r="L21" s="28" t="str">
        <f t="shared" si="2"/>
        <v>SI</v>
      </c>
      <c r="M21" s="28" t="str">
        <f t="shared" si="3"/>
        <v>SI</v>
      </c>
      <c r="O21" s="11" t="s">
        <v>20</v>
      </c>
      <c r="P21" s="11" t="s">
        <v>368</v>
      </c>
      <c r="Q21" t="s">
        <v>405</v>
      </c>
      <c r="R21" s="11">
        <v>1</v>
      </c>
      <c r="S21" s="1" t="str">
        <f t="shared" si="4"/>
        <v>SI</v>
      </c>
      <c r="T21" s="1" t="str">
        <f t="shared" si="5"/>
        <v>SI</v>
      </c>
      <c r="V21" s="27" t="s">
        <v>20</v>
      </c>
      <c r="W21" s="27" t="s">
        <v>107</v>
      </c>
      <c r="X21" s="27" t="s">
        <v>400</v>
      </c>
      <c r="Y21" s="27">
        <v>1</v>
      </c>
      <c r="Z21" s="28" t="str">
        <f t="shared" si="6"/>
        <v>SI</v>
      </c>
      <c r="AA21" s="28" t="str">
        <f t="shared" si="7"/>
        <v>SI</v>
      </c>
      <c r="AC21" s="27" t="s">
        <v>20</v>
      </c>
      <c r="AD21" s="27" t="s">
        <v>60</v>
      </c>
      <c r="AE21" s="27" t="s">
        <v>395</v>
      </c>
      <c r="AF21" s="27">
        <v>1</v>
      </c>
      <c r="AG21" s="28" t="str">
        <f t="shared" si="8"/>
        <v>SI</v>
      </c>
      <c r="AH21" s="28" t="str">
        <f t="shared" si="9"/>
        <v>SI</v>
      </c>
      <c r="AJ21" s="27" t="s">
        <v>20</v>
      </c>
      <c r="AK21" s="27" t="s">
        <v>79</v>
      </c>
      <c r="AL21" s="27" t="s">
        <v>401</v>
      </c>
      <c r="AM21" s="27">
        <v>3</v>
      </c>
      <c r="AN21" s="28" t="str">
        <f t="shared" si="10"/>
        <v>SI</v>
      </c>
      <c r="AO21" s="28" t="str">
        <f t="shared" si="11"/>
        <v>SI</v>
      </c>
      <c r="AQ21" s="27" t="s">
        <v>20</v>
      </c>
      <c r="AR21" s="27" t="s">
        <v>272</v>
      </c>
      <c r="AS21" s="27" t="s">
        <v>397</v>
      </c>
      <c r="AT21" s="27">
        <v>2</v>
      </c>
      <c r="AU21" s="28" t="str">
        <f t="shared" si="12"/>
        <v>SI</v>
      </c>
      <c r="AV21" s="28" t="str">
        <f t="shared" si="13"/>
        <v>SI</v>
      </c>
      <c r="AX21" s="27" t="s">
        <v>20</v>
      </c>
      <c r="AY21" s="27" t="s">
        <v>382</v>
      </c>
      <c r="AZ21" s="27" t="s">
        <v>402</v>
      </c>
      <c r="BA21" s="27">
        <v>1</v>
      </c>
      <c r="BB21" s="28" t="str">
        <f t="shared" si="14"/>
        <v>SI</v>
      </c>
      <c r="BC21" s="28" t="str">
        <f t="shared" si="15"/>
        <v>SI</v>
      </c>
      <c r="BE21" s="27" t="s">
        <v>20</v>
      </c>
      <c r="BF21" s="27" t="s">
        <v>25</v>
      </c>
      <c r="BG21" s="27" t="s">
        <v>405</v>
      </c>
      <c r="BH21" s="27">
        <v>1</v>
      </c>
      <c r="BI21" s="28" t="str">
        <f t="shared" si="16"/>
        <v>SI</v>
      </c>
      <c r="BJ21" s="28" t="str">
        <f t="shared" si="17"/>
        <v>SI</v>
      </c>
      <c r="BL21" s="27" t="s">
        <v>20</v>
      </c>
      <c r="BM21" s="27" t="s">
        <v>162</v>
      </c>
      <c r="BN21" s="27" t="s">
        <v>411</v>
      </c>
      <c r="BO21" s="27">
        <v>1</v>
      </c>
      <c r="BP21" s="28" t="str">
        <f t="shared" si="18"/>
        <v>SI</v>
      </c>
      <c r="BQ21" s="28" t="str">
        <f t="shared" si="19"/>
        <v>SI</v>
      </c>
    </row>
    <row r="22" spans="1:69">
      <c r="A22" s="11" t="s">
        <v>27</v>
      </c>
      <c r="B22" s="11" t="s">
        <v>145</v>
      </c>
      <c r="C22" t="s">
        <v>393</v>
      </c>
      <c r="D22" s="11">
        <v>82</v>
      </c>
      <c r="E22" s="1" t="str">
        <f t="shared" si="0"/>
        <v>NO</v>
      </c>
      <c r="F22" s="1" t="str">
        <f t="shared" si="1"/>
        <v>NO</v>
      </c>
      <c r="H22" s="11" t="s">
        <v>27</v>
      </c>
      <c r="I22" s="11" t="s">
        <v>353</v>
      </c>
      <c r="J22" t="s">
        <v>396</v>
      </c>
      <c r="K22" s="11">
        <v>210</v>
      </c>
      <c r="L22" s="1" t="str">
        <f t="shared" si="2"/>
        <v>NO</v>
      </c>
      <c r="M22" s="1" t="str">
        <f t="shared" si="3"/>
        <v>NO</v>
      </c>
      <c r="O22" s="11"/>
      <c r="P22" s="11"/>
      <c r="R22" s="11"/>
      <c r="S22" s="1"/>
      <c r="T22" s="1"/>
      <c r="V22" s="11"/>
      <c r="W22" s="11"/>
      <c r="Y22" s="11"/>
      <c r="Z22" s="1"/>
      <c r="AA22" s="1"/>
      <c r="AC22" s="11"/>
      <c r="AD22" s="11"/>
      <c r="AF22" s="11"/>
      <c r="AG22" s="1"/>
      <c r="AH22" s="1"/>
      <c r="AJ22" s="11"/>
      <c r="AK22" s="11"/>
      <c r="AM22" s="11"/>
      <c r="AN22" s="1"/>
      <c r="AO22" s="1"/>
      <c r="AQ22" s="27" t="s">
        <v>27</v>
      </c>
      <c r="AR22" s="27" t="s">
        <v>45</v>
      </c>
      <c r="AS22" s="27" t="s">
        <v>398</v>
      </c>
      <c r="AT22" s="27">
        <v>111</v>
      </c>
      <c r="AU22" s="28" t="str">
        <f t="shared" si="12"/>
        <v>NO</v>
      </c>
      <c r="AV22" s="28" t="str">
        <f t="shared" si="13"/>
        <v>NO</v>
      </c>
      <c r="AX22" s="27" t="s">
        <v>27</v>
      </c>
      <c r="AY22" s="27" t="s">
        <v>328</v>
      </c>
      <c r="AZ22" s="27" t="s">
        <v>396</v>
      </c>
      <c r="BA22" s="27">
        <v>201</v>
      </c>
      <c r="BB22" s="28" t="str">
        <f t="shared" si="14"/>
        <v>NO</v>
      </c>
      <c r="BC22" s="28" t="str">
        <f t="shared" si="15"/>
        <v>NO</v>
      </c>
      <c r="BE22" s="27" t="s">
        <v>27</v>
      </c>
      <c r="BF22" s="27" t="s">
        <v>99</v>
      </c>
      <c r="BG22" s="27" t="s">
        <v>402</v>
      </c>
      <c r="BH22" s="27">
        <v>76</v>
      </c>
      <c r="BI22" s="28" t="str">
        <f t="shared" si="16"/>
        <v>NO</v>
      </c>
      <c r="BJ22" s="28" t="str">
        <f t="shared" si="17"/>
        <v>NO</v>
      </c>
      <c r="BL22" s="11" t="s">
        <v>27</v>
      </c>
      <c r="BM22" s="11" t="s">
        <v>46</v>
      </c>
      <c r="BN22" t="s">
        <v>395</v>
      </c>
      <c r="BO22" s="11">
        <v>61</v>
      </c>
      <c r="BP22" s="1" t="str">
        <f t="shared" si="18"/>
        <v>NO</v>
      </c>
      <c r="BQ22" s="1" t="str">
        <f t="shared" si="19"/>
        <v>NO</v>
      </c>
    </row>
    <row r="23" spans="1:69">
      <c r="A23" s="11" t="s">
        <v>27</v>
      </c>
      <c r="B23" s="11" t="s">
        <v>312</v>
      </c>
      <c r="C23" t="s">
        <v>392</v>
      </c>
      <c r="D23" s="11">
        <v>5</v>
      </c>
      <c r="E23" s="1" t="str">
        <f t="shared" si="0"/>
        <v>SI</v>
      </c>
      <c r="F23" s="1" t="str">
        <f t="shared" si="1"/>
        <v>SI</v>
      </c>
      <c r="H23" s="11" t="s">
        <v>27</v>
      </c>
      <c r="I23" s="11" t="s">
        <v>226</v>
      </c>
      <c r="J23" t="s">
        <v>406</v>
      </c>
      <c r="K23" s="11">
        <v>45</v>
      </c>
      <c r="L23" s="1" t="str">
        <f t="shared" si="2"/>
        <v>NO</v>
      </c>
      <c r="M23" s="1" t="str">
        <f t="shared" si="3"/>
        <v>NO</v>
      </c>
      <c r="O23" s="11" t="s">
        <v>27</v>
      </c>
      <c r="P23" s="11" t="s">
        <v>99</v>
      </c>
      <c r="Q23" t="s">
        <v>402</v>
      </c>
      <c r="R23" s="11">
        <v>135</v>
      </c>
      <c r="S23" s="1" t="str">
        <f t="shared" si="4"/>
        <v>NO</v>
      </c>
      <c r="T23" s="1" t="str">
        <f t="shared" si="5"/>
        <v>NO</v>
      </c>
      <c r="V23" s="11" t="s">
        <v>27</v>
      </c>
      <c r="W23" s="11" t="s">
        <v>258</v>
      </c>
      <c r="X23" t="s">
        <v>396</v>
      </c>
      <c r="Y23" s="11">
        <v>51</v>
      </c>
      <c r="Z23" s="1" t="str">
        <f t="shared" si="6"/>
        <v>NO</v>
      </c>
      <c r="AA23" s="1" t="str">
        <f t="shared" si="7"/>
        <v>NO</v>
      </c>
      <c r="AC23" s="11" t="s">
        <v>27</v>
      </c>
      <c r="AD23" s="11" t="s">
        <v>328</v>
      </c>
      <c r="AE23" t="s">
        <v>396</v>
      </c>
      <c r="AF23" s="11">
        <v>230</v>
      </c>
      <c r="AG23" s="1" t="str">
        <f t="shared" si="8"/>
        <v>NO</v>
      </c>
      <c r="AH23" s="1" t="str">
        <f t="shared" si="9"/>
        <v>NO</v>
      </c>
      <c r="AJ23" s="27" t="s">
        <v>27</v>
      </c>
      <c r="AK23" s="27" t="s">
        <v>242</v>
      </c>
      <c r="AL23" s="27" t="s">
        <v>400</v>
      </c>
      <c r="AM23" s="27">
        <v>182</v>
      </c>
      <c r="AN23" s="28" t="str">
        <f t="shared" si="10"/>
        <v>NO</v>
      </c>
      <c r="AO23" s="28" t="str">
        <f t="shared" si="11"/>
        <v>NO</v>
      </c>
      <c r="AQ23" s="27" t="s">
        <v>27</v>
      </c>
      <c r="AR23" s="27" t="s">
        <v>216</v>
      </c>
      <c r="AS23" s="27" t="s">
        <v>395</v>
      </c>
      <c r="AT23" s="27">
        <v>177</v>
      </c>
      <c r="AU23" s="28" t="str">
        <f t="shared" si="12"/>
        <v>NO</v>
      </c>
      <c r="AV23" s="28" t="str">
        <f t="shared" si="13"/>
        <v>NO</v>
      </c>
      <c r="AX23" s="27" t="s">
        <v>27</v>
      </c>
      <c r="AY23" s="27" t="s">
        <v>145</v>
      </c>
      <c r="AZ23" s="27" t="s">
        <v>393</v>
      </c>
      <c r="BA23" s="27">
        <v>47</v>
      </c>
      <c r="BB23" s="28" t="str">
        <f t="shared" si="14"/>
        <v>NO</v>
      </c>
      <c r="BC23" s="28" t="str">
        <f t="shared" si="15"/>
        <v>NO</v>
      </c>
      <c r="BE23" s="27" t="s">
        <v>27</v>
      </c>
      <c r="BF23" s="27" t="s">
        <v>227</v>
      </c>
      <c r="BG23" s="27" t="s">
        <v>398</v>
      </c>
      <c r="BH23" s="27">
        <v>71</v>
      </c>
      <c r="BI23" s="28" t="str">
        <f t="shared" si="16"/>
        <v>NO</v>
      </c>
      <c r="BJ23" s="28" t="str">
        <f t="shared" si="17"/>
        <v>NO</v>
      </c>
      <c r="BL23" s="11" t="s">
        <v>27</v>
      </c>
      <c r="BM23" s="11" t="s">
        <v>243</v>
      </c>
      <c r="BN23" t="s">
        <v>404</v>
      </c>
      <c r="BO23" s="11">
        <v>156</v>
      </c>
      <c r="BP23" s="1" t="str">
        <f t="shared" si="18"/>
        <v>NO</v>
      </c>
      <c r="BQ23" s="1" t="str">
        <f t="shared" si="19"/>
        <v>NO</v>
      </c>
    </row>
    <row r="24" spans="1:69">
      <c r="A24" s="11" t="s">
        <v>27</v>
      </c>
      <c r="B24" s="11" t="s">
        <v>119</v>
      </c>
      <c r="C24" t="s">
        <v>406</v>
      </c>
      <c r="D24" s="11">
        <v>66</v>
      </c>
      <c r="E24" s="1" t="str">
        <f t="shared" si="0"/>
        <v>NO</v>
      </c>
      <c r="F24" s="1" t="str">
        <f t="shared" si="1"/>
        <v>NO</v>
      </c>
      <c r="H24" s="11" t="s">
        <v>27</v>
      </c>
      <c r="I24" s="11" t="s">
        <v>301</v>
      </c>
      <c r="J24" t="s">
        <v>400</v>
      </c>
      <c r="K24" s="11">
        <v>20</v>
      </c>
      <c r="L24" s="1" t="str">
        <f t="shared" si="2"/>
        <v>SI</v>
      </c>
      <c r="M24" s="1" t="str">
        <f t="shared" si="3"/>
        <v>SI</v>
      </c>
      <c r="O24" s="11" t="s">
        <v>27</v>
      </c>
      <c r="P24" s="11" t="s">
        <v>300</v>
      </c>
      <c r="Q24" t="s">
        <v>402</v>
      </c>
      <c r="R24" s="11">
        <v>77</v>
      </c>
      <c r="S24" s="1" t="str">
        <f t="shared" si="4"/>
        <v>NO</v>
      </c>
      <c r="T24" s="1" t="str">
        <f t="shared" si="5"/>
        <v>NO</v>
      </c>
      <c r="V24" s="11" t="s">
        <v>27</v>
      </c>
      <c r="W24" s="11" t="s">
        <v>302</v>
      </c>
      <c r="X24" t="s">
        <v>398</v>
      </c>
      <c r="Y24" s="11">
        <v>67</v>
      </c>
      <c r="Z24" s="1" t="str">
        <f t="shared" si="6"/>
        <v>NO</v>
      </c>
      <c r="AA24" s="1" t="str">
        <f t="shared" si="7"/>
        <v>NO</v>
      </c>
      <c r="AC24" s="11" t="s">
        <v>27</v>
      </c>
      <c r="AD24" s="11" t="s">
        <v>30</v>
      </c>
      <c r="AE24" t="s">
        <v>409</v>
      </c>
      <c r="AF24" s="11">
        <v>1</v>
      </c>
      <c r="AG24" s="1" t="str">
        <f t="shared" si="8"/>
        <v>SI</v>
      </c>
      <c r="AH24" s="1" t="str">
        <f t="shared" si="9"/>
        <v>SI</v>
      </c>
      <c r="AJ24" s="27" t="s">
        <v>27</v>
      </c>
      <c r="AK24" s="27" t="s">
        <v>145</v>
      </c>
      <c r="AL24" s="27" t="s">
        <v>393</v>
      </c>
      <c r="AM24" s="27">
        <v>103</v>
      </c>
      <c r="AN24" s="28" t="str">
        <f t="shared" si="10"/>
        <v>NO</v>
      </c>
      <c r="AO24" s="28" t="str">
        <f t="shared" si="11"/>
        <v>NO</v>
      </c>
      <c r="AQ24" s="27" t="s">
        <v>27</v>
      </c>
      <c r="AR24" s="27" t="s">
        <v>276</v>
      </c>
      <c r="AS24" s="27" t="s">
        <v>401</v>
      </c>
      <c r="AT24" s="27">
        <v>4</v>
      </c>
      <c r="AU24" s="28" t="str">
        <f t="shared" si="12"/>
        <v>SI</v>
      </c>
      <c r="AV24" s="28" t="str">
        <f t="shared" si="13"/>
        <v>SI</v>
      </c>
      <c r="AX24" s="14" t="s">
        <v>27</v>
      </c>
      <c r="AY24" s="14" t="s">
        <v>47</v>
      </c>
      <c r="AZ24" s="14" t="s">
        <v>395</v>
      </c>
      <c r="BA24" s="14">
        <v>25</v>
      </c>
      <c r="BB24" s="30">
        <v>25</v>
      </c>
      <c r="BC24" s="30"/>
      <c r="BE24" s="7" t="s">
        <v>27</v>
      </c>
      <c r="BF24" s="7" t="s">
        <v>329</v>
      </c>
      <c r="BG24" s="7" t="s">
        <v>396</v>
      </c>
      <c r="BH24" s="7">
        <v>12</v>
      </c>
      <c r="BI24" s="24">
        <v>12</v>
      </c>
      <c r="BJ24" s="24"/>
      <c r="BL24" s="11" t="s">
        <v>27</v>
      </c>
      <c r="BM24" s="11" t="s">
        <v>244</v>
      </c>
      <c r="BN24" t="s">
        <v>405</v>
      </c>
      <c r="BO24" s="11">
        <v>1</v>
      </c>
      <c r="BP24" s="1" t="str">
        <f t="shared" si="18"/>
        <v>SI</v>
      </c>
      <c r="BQ24" s="1" t="str">
        <f t="shared" si="19"/>
        <v>SI</v>
      </c>
    </row>
    <row r="25" spans="1:69">
      <c r="A25" s="11" t="s">
        <v>27</v>
      </c>
      <c r="B25" s="11" t="s">
        <v>109</v>
      </c>
      <c r="C25" t="s">
        <v>401</v>
      </c>
      <c r="D25" s="11">
        <v>25</v>
      </c>
      <c r="E25" s="1" t="str">
        <f t="shared" si="0"/>
        <v>SI</v>
      </c>
      <c r="F25" s="1" t="str">
        <f t="shared" si="1"/>
        <v>NO</v>
      </c>
      <c r="H25" s="11" t="s">
        <v>27</v>
      </c>
      <c r="I25" s="11" t="s">
        <v>415</v>
      </c>
      <c r="J25" t="s">
        <v>399</v>
      </c>
      <c r="K25" s="11">
        <v>1</v>
      </c>
      <c r="L25" s="1" t="str">
        <f t="shared" si="2"/>
        <v>SI</v>
      </c>
      <c r="M25" s="1" t="str">
        <f t="shared" si="3"/>
        <v>SI</v>
      </c>
      <c r="O25" s="11" t="s">
        <v>27</v>
      </c>
      <c r="P25" s="11" t="s">
        <v>276</v>
      </c>
      <c r="Q25" t="s">
        <v>401</v>
      </c>
      <c r="R25" s="11">
        <v>21</v>
      </c>
      <c r="S25" s="1" t="str">
        <f t="shared" si="4"/>
        <v>SI</v>
      </c>
      <c r="T25" s="1" t="str">
        <f t="shared" si="5"/>
        <v>NO</v>
      </c>
      <c r="V25" s="11" t="s">
        <v>27</v>
      </c>
      <c r="W25" s="11" t="s">
        <v>119</v>
      </c>
      <c r="X25" t="s">
        <v>406</v>
      </c>
      <c r="Y25" s="11">
        <v>70</v>
      </c>
      <c r="Z25" s="1" t="str">
        <f t="shared" si="6"/>
        <v>NO</v>
      </c>
      <c r="AA25" s="1" t="str">
        <f t="shared" si="7"/>
        <v>NO</v>
      </c>
      <c r="AC25" s="11" t="s">
        <v>27</v>
      </c>
      <c r="AD25" s="11" t="s">
        <v>244</v>
      </c>
      <c r="AE25" t="s">
        <v>405</v>
      </c>
      <c r="AF25" s="11">
        <v>50</v>
      </c>
      <c r="AG25" s="1" t="str">
        <f t="shared" si="8"/>
        <v>NO</v>
      </c>
      <c r="AH25" s="1" t="str">
        <f t="shared" si="9"/>
        <v>NO</v>
      </c>
      <c r="AJ25" s="7" t="s">
        <v>27</v>
      </c>
      <c r="AK25" s="7" t="s">
        <v>109</v>
      </c>
      <c r="AL25" s="7" t="s">
        <v>401</v>
      </c>
      <c r="AM25" s="7">
        <v>18</v>
      </c>
      <c r="AN25" s="24">
        <v>18</v>
      </c>
      <c r="AO25" s="24"/>
      <c r="AQ25" s="13" t="s">
        <v>27</v>
      </c>
      <c r="AR25" s="13" t="s">
        <v>66</v>
      </c>
      <c r="AS25" s="13" t="s">
        <v>409</v>
      </c>
      <c r="AT25" s="13">
        <v>17</v>
      </c>
      <c r="AU25" s="25">
        <v>17</v>
      </c>
      <c r="AV25" s="25"/>
      <c r="AX25" s="27" t="s">
        <v>27</v>
      </c>
      <c r="AY25" s="27" t="s">
        <v>302</v>
      </c>
      <c r="AZ25" s="27" t="s">
        <v>398</v>
      </c>
      <c r="BA25" s="27">
        <v>51</v>
      </c>
      <c r="BB25" s="28" t="str">
        <f t="shared" si="14"/>
        <v>NO</v>
      </c>
      <c r="BC25" s="28" t="str">
        <f t="shared" si="15"/>
        <v>NO</v>
      </c>
      <c r="BE25" s="27" t="s">
        <v>27</v>
      </c>
      <c r="BF25" s="27" t="s">
        <v>261</v>
      </c>
      <c r="BG25" s="27" t="s">
        <v>408</v>
      </c>
      <c r="BH25" s="27">
        <v>81</v>
      </c>
      <c r="BI25" s="28" t="str">
        <f t="shared" si="16"/>
        <v>NO</v>
      </c>
      <c r="BJ25" s="28" t="str">
        <f t="shared" si="17"/>
        <v>NO</v>
      </c>
      <c r="BL25" s="11" t="s">
        <v>27</v>
      </c>
      <c r="BM25" s="11" t="s">
        <v>274</v>
      </c>
      <c r="BN25" t="s">
        <v>397</v>
      </c>
      <c r="BO25" s="11">
        <v>1</v>
      </c>
      <c r="BP25" s="1" t="str">
        <f t="shared" si="18"/>
        <v>SI</v>
      </c>
      <c r="BQ25" s="1" t="str">
        <f t="shared" si="19"/>
        <v>SI</v>
      </c>
    </row>
    <row r="26" spans="1:69">
      <c r="A26" s="11" t="s">
        <v>27</v>
      </c>
      <c r="B26" s="11" t="s">
        <v>275</v>
      </c>
      <c r="C26" t="s">
        <v>399</v>
      </c>
      <c r="D26" s="11">
        <v>8</v>
      </c>
      <c r="E26" s="1" t="str">
        <f t="shared" si="0"/>
        <v>SI</v>
      </c>
      <c r="F26" s="1" t="str">
        <f t="shared" si="1"/>
        <v>SI</v>
      </c>
      <c r="H26" s="11" t="s">
        <v>27</v>
      </c>
      <c r="I26" s="11" t="s">
        <v>416</v>
      </c>
      <c r="J26" t="s">
        <v>402</v>
      </c>
      <c r="K26" s="11">
        <v>1</v>
      </c>
      <c r="L26" s="1" t="str">
        <f t="shared" si="2"/>
        <v>SI</v>
      </c>
      <c r="M26" s="1" t="str">
        <f t="shared" si="3"/>
        <v>SI</v>
      </c>
      <c r="O26" s="11" t="s">
        <v>27</v>
      </c>
      <c r="P26" s="11" t="s">
        <v>245</v>
      </c>
      <c r="Q26" t="s">
        <v>408</v>
      </c>
      <c r="R26" s="11">
        <v>7</v>
      </c>
      <c r="S26" s="1" t="str">
        <f t="shared" si="4"/>
        <v>SI</v>
      </c>
      <c r="T26" s="1" t="str">
        <f t="shared" si="5"/>
        <v>SI</v>
      </c>
      <c r="V26" s="11" t="s">
        <v>27</v>
      </c>
      <c r="W26" s="11" t="s">
        <v>163</v>
      </c>
      <c r="X26" t="s">
        <v>410</v>
      </c>
      <c r="Y26" s="11">
        <v>60</v>
      </c>
      <c r="Z26" s="1" t="str">
        <f t="shared" si="6"/>
        <v>NO</v>
      </c>
      <c r="AA26" s="1" t="str">
        <f t="shared" si="7"/>
        <v>NO</v>
      </c>
      <c r="AC26" s="11" t="s">
        <v>27</v>
      </c>
      <c r="AD26" s="11" t="s">
        <v>422</v>
      </c>
      <c r="AE26" t="s">
        <v>405</v>
      </c>
      <c r="AF26" s="11">
        <v>70</v>
      </c>
      <c r="AG26" s="1" t="str">
        <f t="shared" si="8"/>
        <v>NO</v>
      </c>
      <c r="AH26" s="1" t="str">
        <f t="shared" si="9"/>
        <v>NO</v>
      </c>
      <c r="AJ26" s="27" t="s">
        <v>27</v>
      </c>
      <c r="AK26" s="27" t="s">
        <v>384</v>
      </c>
      <c r="AL26" s="27" t="s">
        <v>407</v>
      </c>
      <c r="AM26" s="27">
        <v>22</v>
      </c>
      <c r="AN26" s="28" t="str">
        <f t="shared" si="10"/>
        <v>SI</v>
      </c>
      <c r="AO26" s="28" t="str">
        <f t="shared" si="11"/>
        <v>NO</v>
      </c>
      <c r="AQ26" s="27" t="s">
        <v>27</v>
      </c>
      <c r="AR26" s="27" t="s">
        <v>299</v>
      </c>
      <c r="AS26" s="27" t="s">
        <v>406</v>
      </c>
      <c r="AT26" s="27">
        <v>75</v>
      </c>
      <c r="AU26" s="28" t="str">
        <f t="shared" si="12"/>
        <v>NO</v>
      </c>
      <c r="AV26" s="28" t="str">
        <f t="shared" si="13"/>
        <v>NO</v>
      </c>
      <c r="AX26" s="27" t="s">
        <v>27</v>
      </c>
      <c r="AY26" s="27" t="s">
        <v>345</v>
      </c>
      <c r="AZ26" s="27" t="s">
        <v>409</v>
      </c>
      <c r="BA26" s="27">
        <v>31</v>
      </c>
      <c r="BB26" s="28" t="str">
        <f t="shared" si="14"/>
        <v>SI</v>
      </c>
      <c r="BC26" s="28" t="str">
        <f t="shared" si="15"/>
        <v>NO</v>
      </c>
      <c r="BE26" s="27" t="s">
        <v>27</v>
      </c>
      <c r="BF26" s="27" t="s">
        <v>30</v>
      </c>
      <c r="BG26" s="27" t="s">
        <v>409</v>
      </c>
      <c r="BH26" s="27">
        <v>8</v>
      </c>
      <c r="BI26" s="28" t="str">
        <f t="shared" si="16"/>
        <v>SI</v>
      </c>
      <c r="BJ26" s="28" t="str">
        <f t="shared" si="17"/>
        <v>SI</v>
      </c>
      <c r="BL26" s="11" t="s">
        <v>27</v>
      </c>
      <c r="BM26" s="11" t="s">
        <v>353</v>
      </c>
      <c r="BN26" t="s">
        <v>396</v>
      </c>
      <c r="BO26" s="11">
        <v>203</v>
      </c>
      <c r="BP26" s="1" t="str">
        <f t="shared" si="18"/>
        <v>NO</v>
      </c>
      <c r="BQ26" s="1" t="str">
        <f t="shared" si="19"/>
        <v>NO</v>
      </c>
    </row>
    <row r="27" spans="1:69">
      <c r="A27" s="11" t="s">
        <v>27</v>
      </c>
      <c r="B27" s="11" t="s">
        <v>153</v>
      </c>
      <c r="C27" t="s">
        <v>400</v>
      </c>
      <c r="D27" s="11">
        <v>1</v>
      </c>
      <c r="E27" s="1" t="str">
        <f t="shared" si="0"/>
        <v>SI</v>
      </c>
      <c r="F27" s="1" t="str">
        <f t="shared" si="1"/>
        <v>SI</v>
      </c>
      <c r="H27" s="11" t="s">
        <v>27</v>
      </c>
      <c r="I27" s="11" t="s">
        <v>110</v>
      </c>
      <c r="J27" t="s">
        <v>411</v>
      </c>
      <c r="K27" s="11">
        <v>20</v>
      </c>
      <c r="L27" s="1" t="str">
        <f t="shared" si="2"/>
        <v>SI</v>
      </c>
      <c r="M27" s="1" t="str">
        <f t="shared" si="3"/>
        <v>SI</v>
      </c>
      <c r="O27" s="11" t="s">
        <v>27</v>
      </c>
      <c r="P27" s="11" t="s">
        <v>369</v>
      </c>
      <c r="Q27" t="s">
        <v>406</v>
      </c>
      <c r="R27" s="11">
        <v>7</v>
      </c>
      <c r="S27" s="1" t="str">
        <f t="shared" si="4"/>
        <v>SI</v>
      </c>
      <c r="T27" s="1" t="str">
        <f t="shared" si="5"/>
        <v>SI</v>
      </c>
      <c r="V27" s="11" t="s">
        <v>27</v>
      </c>
      <c r="W27" s="11" t="s">
        <v>48</v>
      </c>
      <c r="X27" t="s">
        <v>394</v>
      </c>
      <c r="Y27" s="11">
        <v>10</v>
      </c>
      <c r="Z27" s="1" t="str">
        <f t="shared" si="6"/>
        <v>SI</v>
      </c>
      <c r="AA27" s="1" t="str">
        <f t="shared" si="7"/>
        <v>SI</v>
      </c>
      <c r="AC27" s="11" t="s">
        <v>27</v>
      </c>
      <c r="AD27" s="11" t="s">
        <v>176</v>
      </c>
      <c r="AE27" t="s">
        <v>411</v>
      </c>
      <c r="AF27" s="11">
        <v>1</v>
      </c>
      <c r="AG27" s="1" t="str">
        <f t="shared" si="8"/>
        <v>SI</v>
      </c>
      <c r="AH27" s="1" t="str">
        <f t="shared" si="9"/>
        <v>SI</v>
      </c>
      <c r="AJ27" s="27" t="s">
        <v>27</v>
      </c>
      <c r="AK27" s="27" t="s">
        <v>284</v>
      </c>
      <c r="AL27" s="27" t="s">
        <v>411</v>
      </c>
      <c r="AM27" s="27">
        <v>1</v>
      </c>
      <c r="AN27" s="28" t="str">
        <f t="shared" si="10"/>
        <v>SI</v>
      </c>
      <c r="AO27" s="28" t="str">
        <f t="shared" si="11"/>
        <v>SI</v>
      </c>
      <c r="AQ27" s="27" t="s">
        <v>27</v>
      </c>
      <c r="AR27" s="27" t="s">
        <v>284</v>
      </c>
      <c r="AS27" s="27" t="s">
        <v>411</v>
      </c>
      <c r="AT27" s="27">
        <v>1</v>
      </c>
      <c r="AU27" s="28" t="str">
        <f t="shared" si="12"/>
        <v>SI</v>
      </c>
      <c r="AV27" s="28" t="str">
        <f t="shared" si="13"/>
        <v>SI</v>
      </c>
      <c r="AX27" s="27" t="s">
        <v>27</v>
      </c>
      <c r="AY27" s="27" t="s">
        <v>31</v>
      </c>
      <c r="AZ27" s="27"/>
      <c r="BA27" s="27">
        <v>3</v>
      </c>
      <c r="BB27" s="28" t="str">
        <f t="shared" si="14"/>
        <v>SI</v>
      </c>
      <c r="BC27" s="28" t="str">
        <f t="shared" si="15"/>
        <v>SI</v>
      </c>
      <c r="BE27" s="27" t="s">
        <v>27</v>
      </c>
      <c r="BF27" s="27" t="s">
        <v>226</v>
      </c>
      <c r="BG27" s="27" t="s">
        <v>406</v>
      </c>
      <c r="BH27" s="27">
        <v>43</v>
      </c>
      <c r="BI27" s="28" t="str">
        <f t="shared" si="16"/>
        <v>NO</v>
      </c>
      <c r="BJ27" s="28" t="str">
        <f t="shared" si="17"/>
        <v>NO</v>
      </c>
      <c r="BL27" s="11" t="s">
        <v>27</v>
      </c>
      <c r="BM27" s="11" t="s">
        <v>108</v>
      </c>
      <c r="BN27" t="s">
        <v>392</v>
      </c>
      <c r="BO27" s="11">
        <v>1</v>
      </c>
      <c r="BP27" s="1" t="str">
        <f t="shared" si="18"/>
        <v>SI</v>
      </c>
      <c r="BQ27" s="1" t="str">
        <f t="shared" si="19"/>
        <v>SI</v>
      </c>
    </row>
    <row r="28" spans="1:69">
      <c r="A28" s="6" t="s">
        <v>195</v>
      </c>
      <c r="B28" s="6">
        <v>54</v>
      </c>
      <c r="C28" s="6" t="s">
        <v>179</v>
      </c>
      <c r="D28" s="6"/>
      <c r="E28" s="6">
        <f>FLOOR(B28/3,1)</f>
        <v>18</v>
      </c>
      <c r="F28" s="6"/>
      <c r="H28" s="6" t="s">
        <v>195</v>
      </c>
      <c r="I28" s="6">
        <v>23</v>
      </c>
      <c r="J28" s="6" t="s">
        <v>179</v>
      </c>
      <c r="K28" s="6"/>
      <c r="L28" s="6">
        <f>FLOOR(I28/3,1)</f>
        <v>7</v>
      </c>
      <c r="M28" s="4"/>
      <c r="O28" s="6" t="s">
        <v>195</v>
      </c>
      <c r="P28" s="6">
        <v>2</v>
      </c>
      <c r="Q28" s="6" t="s">
        <v>179</v>
      </c>
      <c r="R28" s="6"/>
      <c r="S28" s="6">
        <f>FLOOR(P28/3,1)</f>
        <v>0</v>
      </c>
      <c r="T28" s="4"/>
      <c r="V28" s="6" t="s">
        <v>195</v>
      </c>
      <c r="W28" s="6">
        <v>64</v>
      </c>
      <c r="X28" s="6" t="s">
        <v>179</v>
      </c>
      <c r="Y28" s="6"/>
      <c r="Z28" s="6">
        <f>FLOOR(W28/3,1)</f>
        <v>21</v>
      </c>
      <c r="AC28" s="6" t="s">
        <v>195</v>
      </c>
      <c r="AD28" s="6">
        <v>0</v>
      </c>
      <c r="AE28" s="6" t="s">
        <v>179</v>
      </c>
      <c r="AF28" s="6"/>
      <c r="AG28" s="6">
        <f>FLOOR(AD28/3,1)</f>
        <v>0</v>
      </c>
      <c r="AH28" s="4"/>
      <c r="AJ28" s="6" t="s">
        <v>195</v>
      </c>
      <c r="AK28" s="6">
        <v>64</v>
      </c>
      <c r="AL28" s="6" t="s">
        <v>179</v>
      </c>
      <c r="AM28" s="6"/>
      <c r="AN28" s="6">
        <f>FLOOR(AK28/3,1)</f>
        <v>21</v>
      </c>
      <c r="AQ28" s="6" t="s">
        <v>195</v>
      </c>
      <c r="AR28" s="6">
        <v>9</v>
      </c>
      <c r="AS28" s="6" t="s">
        <v>179</v>
      </c>
      <c r="AT28" s="6"/>
      <c r="AU28" s="6">
        <f>FLOOR(AR28/3,1)</f>
        <v>3</v>
      </c>
      <c r="AV28" s="4"/>
      <c r="AX28" s="6" t="s">
        <v>195</v>
      </c>
      <c r="AY28" s="6">
        <v>98</v>
      </c>
      <c r="AZ28" s="6" t="s">
        <v>179</v>
      </c>
      <c r="BA28" s="6"/>
      <c r="BB28" s="6">
        <f>FLOOR(AY28/3,1)</f>
        <v>32</v>
      </c>
      <c r="BE28" s="6" t="s">
        <v>195</v>
      </c>
      <c r="BF28" s="6">
        <v>31</v>
      </c>
      <c r="BG28" s="6" t="s">
        <v>179</v>
      </c>
      <c r="BH28" s="6"/>
      <c r="BI28" s="6">
        <f>FLOOR(BF28/3,1)</f>
        <v>10</v>
      </c>
      <c r="BL28" s="6" t="s">
        <v>195</v>
      </c>
      <c r="BM28" s="6">
        <v>19</v>
      </c>
      <c r="BN28" s="6" t="s">
        <v>179</v>
      </c>
      <c r="BO28" s="6"/>
      <c r="BP28" s="6">
        <f>FLOOR(BM28/3,1)</f>
        <v>6</v>
      </c>
      <c r="BQ28" s="4"/>
    </row>
    <row r="29" spans="1:69">
      <c r="C29" s="6" t="s">
        <v>180</v>
      </c>
      <c r="D29" s="6"/>
      <c r="E29" s="6">
        <v>500</v>
      </c>
      <c r="F29" s="6"/>
      <c r="J29" s="6" t="s">
        <v>180</v>
      </c>
      <c r="K29" s="6"/>
      <c r="L29" s="6">
        <v>500</v>
      </c>
      <c r="M29" s="6"/>
      <c r="Q29" s="6" t="s">
        <v>180</v>
      </c>
      <c r="R29" s="6"/>
      <c r="S29" s="6">
        <v>500</v>
      </c>
      <c r="T29" s="6"/>
      <c r="X29" s="6" t="s">
        <v>180</v>
      </c>
      <c r="Y29" s="6"/>
      <c r="Z29" s="6">
        <v>500</v>
      </c>
      <c r="AA29" s="6"/>
      <c r="AE29" s="6" t="s">
        <v>180</v>
      </c>
      <c r="AF29" s="6"/>
      <c r="AG29" s="6">
        <v>500</v>
      </c>
      <c r="AH29" s="6"/>
      <c r="AL29" s="6" t="s">
        <v>180</v>
      </c>
      <c r="AM29" s="6"/>
      <c r="AN29" s="6">
        <v>500</v>
      </c>
      <c r="AO29" s="6"/>
      <c r="AS29" s="6" t="s">
        <v>180</v>
      </c>
      <c r="AT29" s="6"/>
      <c r="AU29" s="6">
        <v>500</v>
      </c>
      <c r="AV29" s="6"/>
      <c r="AZ29" s="6" t="s">
        <v>180</v>
      </c>
      <c r="BA29" s="6"/>
      <c r="BB29" s="6">
        <v>500</v>
      </c>
      <c r="BC29" s="6"/>
      <c r="BG29" s="6" t="s">
        <v>180</v>
      </c>
      <c r="BH29" s="6"/>
      <c r="BI29" s="6">
        <v>500</v>
      </c>
      <c r="BJ29" s="6"/>
      <c r="BN29" s="6" t="s">
        <v>180</v>
      </c>
      <c r="BO29" s="6"/>
      <c r="BP29" s="6">
        <v>500</v>
      </c>
      <c r="BQ29" s="6"/>
    </row>
    <row r="30" spans="1:69">
      <c r="C30" s="6" t="s">
        <v>182</v>
      </c>
      <c r="D30" s="6"/>
      <c r="E30" s="6">
        <f>SUM(E3:E27)</f>
        <v>0</v>
      </c>
      <c r="F30" s="6">
        <f>SUM(F3:F27)</f>
        <v>0</v>
      </c>
      <c r="J30" s="6" t="s">
        <v>182</v>
      </c>
      <c r="K30" s="6"/>
      <c r="L30" s="6">
        <f>SUM(L3:L27)</f>
        <v>2</v>
      </c>
      <c r="M30" s="6">
        <f>SUM(M3:M27)</f>
        <v>0</v>
      </c>
      <c r="Q30" s="6" t="s">
        <v>182</v>
      </c>
      <c r="R30" s="6"/>
      <c r="S30" s="6">
        <f>SUM(S3:S27)</f>
        <v>0</v>
      </c>
      <c r="T30" s="6">
        <f>SUM(T3:T27)</f>
        <v>0</v>
      </c>
      <c r="X30" s="6" t="s">
        <v>182</v>
      </c>
      <c r="Y30" s="6"/>
      <c r="Z30" s="6">
        <f>SUM(Z3:Z27)</f>
        <v>5</v>
      </c>
      <c r="AA30" s="6">
        <f>SUM(AA3:AA27)</f>
        <v>0</v>
      </c>
      <c r="AE30" s="6" t="s">
        <v>182</v>
      </c>
      <c r="AF30" s="6"/>
      <c r="AG30" s="6">
        <f>SUM(AG3:AG27)</f>
        <v>11</v>
      </c>
      <c r="AH30" s="6">
        <f>SUM(AH3:AH27)</f>
        <v>0</v>
      </c>
      <c r="AL30" s="6" t="s">
        <v>182</v>
      </c>
      <c r="AM30" s="6"/>
      <c r="AN30" s="6">
        <f>SUM(AN3:AN27)</f>
        <v>22</v>
      </c>
      <c r="AO30" s="6">
        <f>SUM(AO3:AO27)</f>
        <v>0</v>
      </c>
      <c r="AS30" s="6" t="s">
        <v>182</v>
      </c>
      <c r="AT30" s="6"/>
      <c r="AU30" s="6">
        <f>SUM(AU3:AU27)</f>
        <v>44</v>
      </c>
      <c r="AV30" s="6">
        <f>SUM(AV3:AV27)</f>
        <v>0</v>
      </c>
      <c r="AZ30" s="6" t="s">
        <v>182</v>
      </c>
      <c r="BA30" s="6"/>
      <c r="BB30" s="6">
        <f>SUM(BB3:BB27)</f>
        <v>33</v>
      </c>
      <c r="BC30" s="6">
        <f>SUM(BC3:BC27)</f>
        <v>0</v>
      </c>
      <c r="BG30" s="6" t="s">
        <v>182</v>
      </c>
      <c r="BH30" s="6"/>
      <c r="BI30" s="6">
        <f>SUM(BI3:BI27)</f>
        <v>33</v>
      </c>
      <c r="BJ30" s="6">
        <f>SUM(BJ3:BJ27)</f>
        <v>0</v>
      </c>
      <c r="BN30" s="6" t="s">
        <v>182</v>
      </c>
      <c r="BO30" s="6"/>
      <c r="BP30" s="6">
        <f>SUM(BP3:BP27)</f>
        <v>11</v>
      </c>
      <c r="BQ30" s="6">
        <f>SUM(BQ3:BQ27)</f>
        <v>0</v>
      </c>
    </row>
    <row r="31" spans="1:69">
      <c r="C31" s="6" t="s">
        <v>181</v>
      </c>
      <c r="D31" s="6"/>
      <c r="E31" s="6">
        <f>SUM(E28:E29)-SUM(E30:F30)</f>
        <v>518</v>
      </c>
      <c r="F31" s="6"/>
      <c r="J31" s="6" t="s">
        <v>181</v>
      </c>
      <c r="K31" s="6"/>
      <c r="L31" s="6">
        <f>SUM(L28:L29)-SUM(L30:M30)</f>
        <v>505</v>
      </c>
      <c r="M31" s="6"/>
      <c r="Q31" s="6" t="s">
        <v>181</v>
      </c>
      <c r="R31" s="6"/>
      <c r="S31" s="6">
        <f>SUM(S28:S29)-SUM(S30:T30)</f>
        <v>500</v>
      </c>
      <c r="T31" s="6"/>
      <c r="X31" s="6" t="s">
        <v>181</v>
      </c>
      <c r="Y31" s="6"/>
      <c r="Z31" s="6">
        <f>SUM(Z28:Z29)-SUM(Z30:AA30)</f>
        <v>516</v>
      </c>
      <c r="AA31" s="6"/>
      <c r="AE31" s="6" t="s">
        <v>181</v>
      </c>
      <c r="AF31" s="6"/>
      <c r="AG31" s="6">
        <f>SUM(AG28:AG29)-SUM(AG30:AH30)</f>
        <v>489</v>
      </c>
      <c r="AH31" s="6"/>
      <c r="AL31" s="6" t="s">
        <v>181</v>
      </c>
      <c r="AM31" s="6"/>
      <c r="AN31" s="6">
        <f>SUM(AN28:AN29)-SUM(AN30:AO30)</f>
        <v>499</v>
      </c>
      <c r="AO31" s="6"/>
      <c r="AS31" s="6" t="s">
        <v>181</v>
      </c>
      <c r="AT31" s="6"/>
      <c r="AU31" s="6">
        <f>SUM(AU28:AU29)-SUM(AU30:AV30)</f>
        <v>459</v>
      </c>
      <c r="AV31" s="6"/>
      <c r="AZ31" s="6" t="s">
        <v>181</v>
      </c>
      <c r="BA31" s="6"/>
      <c r="BB31" s="6">
        <f>SUM(BB28:BB29)-SUM(BB30:BC30)</f>
        <v>499</v>
      </c>
      <c r="BC31" s="6"/>
      <c r="BG31" s="6" t="s">
        <v>181</v>
      </c>
      <c r="BH31" s="6"/>
      <c r="BI31" s="6">
        <f>SUM(BI28:BI29)-SUM(BI30:BJ30)</f>
        <v>477</v>
      </c>
      <c r="BJ31" s="6"/>
      <c r="BN31" s="6" t="s">
        <v>181</v>
      </c>
      <c r="BO31" s="6"/>
      <c r="BP31" s="6">
        <f>SUM(BP28:BP29)-SUM(BP30:BQ30)</f>
        <v>495</v>
      </c>
      <c r="BQ31" s="6"/>
    </row>
  </sheetData>
  <mergeCells count="30">
    <mergeCell ref="E1:E2"/>
    <mergeCell ref="F1:F2"/>
    <mergeCell ref="A1:D1"/>
    <mergeCell ref="L1:L2"/>
    <mergeCell ref="M1:M2"/>
    <mergeCell ref="H1:K1"/>
    <mergeCell ref="S1:S2"/>
    <mergeCell ref="T1:T2"/>
    <mergeCell ref="O1:R1"/>
    <mergeCell ref="Z1:Z2"/>
    <mergeCell ref="AA1:AA2"/>
    <mergeCell ref="V1:Y1"/>
    <mergeCell ref="AG1:AG2"/>
    <mergeCell ref="AH1:AH2"/>
    <mergeCell ref="AC1:AF1"/>
    <mergeCell ref="AN1:AN2"/>
    <mergeCell ref="AO1:AO2"/>
    <mergeCell ref="AJ1:AM1"/>
    <mergeCell ref="AU1:AU2"/>
    <mergeCell ref="AV1:AV2"/>
    <mergeCell ref="AQ1:AT1"/>
    <mergeCell ref="BB1:BB2"/>
    <mergeCell ref="BC1:BC2"/>
    <mergeCell ref="AX1:BA1"/>
    <mergeCell ref="BI1:BI2"/>
    <mergeCell ref="BJ1:BJ2"/>
    <mergeCell ref="BE1:BH1"/>
    <mergeCell ref="BP1:BP2"/>
    <mergeCell ref="BQ1:BQ2"/>
    <mergeCell ref="BL1:BO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1"/>
  <sheetViews>
    <sheetView topLeftCell="L1" workbookViewId="0">
      <selection activeCell="Q5" sqref="Q5"/>
    </sheetView>
  </sheetViews>
  <sheetFormatPr baseColWidth="10" defaultColWidth="11.5" defaultRowHeight="14" x14ac:dyDescent="0"/>
  <cols>
    <col min="7" max="7" width="11.5" style="11"/>
    <col min="14" max="14" width="11.5" style="11"/>
    <col min="21" max="21" width="11.5" style="11"/>
    <col min="28" max="28" width="11.5" style="11"/>
  </cols>
  <sheetData>
    <row r="1" spans="1:67">
      <c r="A1" s="31" t="s">
        <v>197</v>
      </c>
      <c r="B1" s="31" t="s">
        <v>196</v>
      </c>
      <c r="C1" s="31" t="s">
        <v>196</v>
      </c>
      <c r="D1" s="31" t="s">
        <v>196</v>
      </c>
      <c r="E1" s="33" t="s">
        <v>177</v>
      </c>
      <c r="F1" s="33" t="s">
        <v>178</v>
      </c>
      <c r="H1" s="31" t="s">
        <v>169</v>
      </c>
      <c r="I1" s="31" t="s">
        <v>169</v>
      </c>
      <c r="J1" s="31" t="s">
        <v>169</v>
      </c>
      <c r="K1" s="31" t="s">
        <v>169</v>
      </c>
      <c r="L1" s="33" t="s">
        <v>177</v>
      </c>
      <c r="M1" s="33" t="s">
        <v>178</v>
      </c>
      <c r="O1" s="31" t="s">
        <v>175</v>
      </c>
      <c r="P1" s="31" t="s">
        <v>175</v>
      </c>
      <c r="Q1" s="31" t="s">
        <v>175</v>
      </c>
      <c r="R1" s="31" t="s">
        <v>175</v>
      </c>
      <c r="S1" s="33" t="s">
        <v>177</v>
      </c>
      <c r="T1" s="33" t="s">
        <v>178</v>
      </c>
      <c r="V1" s="31" t="s">
        <v>198</v>
      </c>
      <c r="W1" s="31" t="s">
        <v>198</v>
      </c>
      <c r="X1" s="31" t="s">
        <v>198</v>
      </c>
      <c r="Y1" s="31" t="s">
        <v>198</v>
      </c>
      <c r="Z1" s="33" t="s">
        <v>177</v>
      </c>
      <c r="AA1" s="33" t="s">
        <v>178</v>
      </c>
      <c r="AC1" s="31" t="s">
        <v>199</v>
      </c>
      <c r="AD1" s="31" t="s">
        <v>199</v>
      </c>
      <c r="AE1" s="31" t="s">
        <v>199</v>
      </c>
      <c r="AF1" s="31" t="s">
        <v>199</v>
      </c>
      <c r="AG1" s="33" t="s">
        <v>177</v>
      </c>
      <c r="AH1" s="33" t="s">
        <v>178</v>
      </c>
      <c r="AI1" s="11"/>
      <c r="AJ1" s="31" t="s">
        <v>166</v>
      </c>
      <c r="AK1" s="31" t="s">
        <v>166</v>
      </c>
      <c r="AL1" s="31" t="s">
        <v>166</v>
      </c>
      <c r="AM1" s="31" t="s">
        <v>166</v>
      </c>
      <c r="AN1" s="33" t="s">
        <v>177</v>
      </c>
      <c r="AO1" s="33" t="s">
        <v>178</v>
      </c>
      <c r="AP1" s="11"/>
    </row>
    <row r="2" spans="1:67">
      <c r="A2" s="2" t="s">
        <v>2</v>
      </c>
      <c r="B2" s="2" t="s">
        <v>3</v>
      </c>
      <c r="C2" s="2" t="s">
        <v>4</v>
      </c>
      <c r="D2" s="3" t="s">
        <v>5</v>
      </c>
      <c r="E2" s="33"/>
      <c r="F2" s="33"/>
      <c r="H2" s="2" t="s">
        <v>2</v>
      </c>
      <c r="I2" s="2" t="s">
        <v>3</v>
      </c>
      <c r="J2" s="2" t="s">
        <v>4</v>
      </c>
      <c r="K2" s="5" t="s">
        <v>5</v>
      </c>
      <c r="L2" s="33"/>
      <c r="M2" s="33"/>
      <c r="O2" s="2" t="s">
        <v>2</v>
      </c>
      <c r="P2" s="2" t="s">
        <v>3</v>
      </c>
      <c r="Q2" s="2" t="s">
        <v>4</v>
      </c>
      <c r="R2" s="5" t="s">
        <v>5</v>
      </c>
      <c r="S2" s="33"/>
      <c r="T2" s="33"/>
      <c r="V2" s="2" t="s">
        <v>2</v>
      </c>
      <c r="W2" s="2" t="s">
        <v>3</v>
      </c>
      <c r="X2" s="2" t="s">
        <v>4</v>
      </c>
      <c r="Y2" s="3" t="s">
        <v>5</v>
      </c>
      <c r="Z2" s="33"/>
      <c r="AA2" s="33"/>
      <c r="AC2" s="2" t="s">
        <v>2</v>
      </c>
      <c r="AD2" s="2" t="s">
        <v>3</v>
      </c>
      <c r="AE2" s="2" t="s">
        <v>4</v>
      </c>
      <c r="AF2" s="5" t="s">
        <v>5</v>
      </c>
      <c r="AG2" s="33"/>
      <c r="AH2" s="33"/>
      <c r="AI2" s="11"/>
      <c r="AJ2" s="2" t="s">
        <v>2</v>
      </c>
      <c r="AK2" s="2" t="s">
        <v>3</v>
      </c>
      <c r="AL2" s="2" t="s">
        <v>4</v>
      </c>
      <c r="AM2" s="3" t="s">
        <v>5</v>
      </c>
      <c r="AN2" s="33"/>
      <c r="AO2" s="33"/>
      <c r="AP2" s="11"/>
    </row>
    <row r="3" spans="1:67">
      <c r="A3" t="s">
        <v>6</v>
      </c>
      <c r="B3" t="s">
        <v>113</v>
      </c>
      <c r="C3" t="s">
        <v>392</v>
      </c>
      <c r="D3">
        <v>15</v>
      </c>
      <c r="E3" s="1" t="str">
        <f>IF(A3="P",IF(D3&lt;7,"SI","NO"),IF(A3="D",IF(D3&lt;11,"SI","NO"),IF(A3="C",IF(D3&lt;21,"SI","NO"),IF(A3="A",IF(D3&lt;41,"SI","NO")))))</f>
        <v>NO</v>
      </c>
      <c r="F3" s="1" t="str">
        <f>IF(A3="P",IF(D3&lt;4,"SI","NO"),IF(A3="D",IF(D3&lt;6,"SI","NO"),IF(A3="C",IF(D3&lt;11,"SI","NO"),IF(A3="A",IF(D3&lt;21,"SI","NO")))))</f>
        <v>NO</v>
      </c>
      <c r="H3" t="s">
        <v>6</v>
      </c>
      <c r="I3" t="s">
        <v>113</v>
      </c>
      <c r="J3" t="s">
        <v>392</v>
      </c>
      <c r="K3">
        <v>17</v>
      </c>
      <c r="L3" s="1" t="str">
        <f>IF(H3="P",IF(K3&lt;7,"SI","NO"),IF(H3="D",IF(K3&lt;11,"SI","NO"),IF(H3="C",IF(K3&lt;21,"SI","NO"),IF(H3="A",IF(K3&lt;41,"SI","NO")))))</f>
        <v>NO</v>
      </c>
      <c r="M3" s="1" t="str">
        <f>IF(H3="P",IF(K3&lt;4,"SI","NO"),IF(H3="D",IF(K3&lt;6,"SI","NO"),IF(H3="C",IF(K3&lt;11,"SI","NO"),IF(H3="A",IF(K3&lt;21,"SI","NO")))))</f>
        <v>NO</v>
      </c>
      <c r="O3" t="s">
        <v>6</v>
      </c>
      <c r="P3" t="s">
        <v>122</v>
      </c>
      <c r="Q3" t="s">
        <v>407</v>
      </c>
      <c r="R3">
        <v>1</v>
      </c>
      <c r="S3" s="1" t="str">
        <f>IF(O3="P",IF(R3&lt;7,"SI","NO"),IF(O3="D",IF(R3&lt;11,"SI","NO"),IF(O3="C",IF(R3&lt;21,"SI","NO"),IF(O3="A",IF(R3&lt;41,"SI","NO")))))</f>
        <v>SI</v>
      </c>
      <c r="T3" s="1" t="str">
        <f>IF(O3="P",IF(R3&lt;4,"SI","NO"),IF(O3="D",IF(R3&lt;6,"SI","NO"),IF(O3="C",IF(R3&lt;11,"SI","NO"),IF(O3="A",IF(R3&lt;21,"SI","NO")))))</f>
        <v>SI</v>
      </c>
      <c r="V3" t="s">
        <v>6</v>
      </c>
      <c r="W3" t="s">
        <v>318</v>
      </c>
      <c r="X3" t="s">
        <v>395</v>
      </c>
      <c r="Y3">
        <v>27</v>
      </c>
      <c r="Z3" s="1" t="str">
        <f>IF(V3="P",IF(Y3&lt;7,"SI","NO"),IF(V3="D",IF(Y3&lt;11,"SI","NO"),IF(V3="C",IF(Y3&lt;21,"SI","NO"),IF(V3="A",IF(Y3&lt;41,"SI","NO")))))</f>
        <v>NO</v>
      </c>
      <c r="AA3" s="1" t="str">
        <f>IF(V3="P",IF(Y3&lt;4,"SI","NO"),IF(V3="D",IF(Y3&lt;6,"SI","NO"),IF(V3="C",IF(Y3&lt;11,"SI","NO"),IF(V3="A",IF(Y3&lt;21,"SI","NO")))))</f>
        <v>NO</v>
      </c>
      <c r="AC3" t="s">
        <v>6</v>
      </c>
      <c r="AD3" t="s">
        <v>286</v>
      </c>
      <c r="AE3" t="s">
        <v>405</v>
      </c>
      <c r="AF3">
        <v>15</v>
      </c>
      <c r="AG3" s="1" t="str">
        <f>IF(AC3="P",IF(AF3&lt;7,"SI","NO"),IF(AC3="D",IF(AF3&lt;11,"SI","NO"),IF(AC3="C",IF(AF3&lt;21,"SI","NO"),IF(AC3="A",IF(AF3&lt;41,"SI","NO")))))</f>
        <v>NO</v>
      </c>
      <c r="AH3" s="1" t="str">
        <f>IF(AC3="P",IF(AF3&lt;4,"SI","NO"),IF(AC3="D",IF(AF3&lt;6,"SI","NO"),IF(AC3="C",IF(AF3&lt;11,"SI","NO"),IF(AC3="A",IF(AF3&lt;21,"SI","NO")))))</f>
        <v>NO</v>
      </c>
      <c r="AI3" s="11"/>
      <c r="AJ3" t="s">
        <v>6</v>
      </c>
      <c r="AK3" t="s">
        <v>277</v>
      </c>
      <c r="AL3" t="s">
        <v>400</v>
      </c>
      <c r="AM3">
        <v>30</v>
      </c>
      <c r="AN3" s="1" t="str">
        <f>IF(AJ3="P",IF(AM3&lt;7,"SI","NO"),IF(AJ3="D",IF(AM3&lt;11,"SI","NO"),IF(AJ3="C",IF(AM3&lt;21,"SI","NO"),IF(AJ3="A",IF(AM3&lt;41,"SI","NO")))))</f>
        <v>NO</v>
      </c>
      <c r="AO3" s="1" t="str">
        <f>IF(AJ3="P",IF(AM3&lt;4,"SI","NO"),IF(AJ3="D",IF(AM3&lt;6,"SI","NO"),IF(AJ3="C",IF(AM3&lt;11,"SI","NO"),IF(AJ3="A",IF(AM3&lt;21,"SI","NO")))))</f>
        <v>NO</v>
      </c>
      <c r="AP3" s="11"/>
      <c r="AU3" s="1"/>
      <c r="AV3" s="1"/>
      <c r="AW3" s="11"/>
      <c r="BB3" s="1"/>
      <c r="BC3" s="1"/>
      <c r="BD3" s="11"/>
      <c r="BI3" s="1"/>
      <c r="BJ3" s="1"/>
      <c r="BK3" s="11"/>
    </row>
    <row r="4" spans="1:67">
      <c r="A4" t="s">
        <v>6</v>
      </c>
      <c r="B4" t="s">
        <v>385</v>
      </c>
      <c r="C4" t="s">
        <v>393</v>
      </c>
      <c r="D4">
        <v>1</v>
      </c>
      <c r="E4" s="1" t="str">
        <f t="shared" ref="E4:E27" si="0">IF(A4="P",IF(D4&lt;7,"SI","NO"),IF(A4="D",IF(D4&lt;11,"SI","NO"),IF(A4="C",IF(D4&lt;21,"SI","NO"),IF(A4="A",IF(D4&lt;41,"SI","NO")))))</f>
        <v>SI</v>
      </c>
      <c r="F4" s="1" t="str">
        <f t="shared" ref="F4:F27" si="1">IF(A4="P",IF(D4&lt;4,"SI","NO"),IF(A4="D",IF(D4&lt;6,"SI","NO"),IF(A4="C",IF(D4&lt;11,"SI","NO"),IF(A4="A",IF(D4&lt;21,"SI","NO")))))</f>
        <v>SI</v>
      </c>
      <c r="H4" t="s">
        <v>6</v>
      </c>
      <c r="I4" t="s">
        <v>346</v>
      </c>
      <c r="J4" t="s">
        <v>392</v>
      </c>
      <c r="K4">
        <v>1</v>
      </c>
      <c r="L4" s="1" t="str">
        <f t="shared" ref="L4:L27" si="2">IF(H4="P",IF(K4&lt;7,"SI","NO"),IF(H4="D",IF(K4&lt;11,"SI","NO"),IF(H4="C",IF(K4&lt;21,"SI","NO"),IF(H4="A",IF(K4&lt;41,"SI","NO")))))</f>
        <v>SI</v>
      </c>
      <c r="M4" s="1" t="str">
        <f t="shared" ref="M4:M27" si="3">IF(H4="P",IF(K4&lt;4,"SI","NO"),IF(H4="D",IF(K4&lt;6,"SI","NO"),IF(H4="C",IF(K4&lt;11,"SI","NO"),IF(H4="A",IF(K4&lt;21,"SI","NO")))))</f>
        <v>SI</v>
      </c>
      <c r="O4" t="s">
        <v>6</v>
      </c>
      <c r="P4" t="s">
        <v>231</v>
      </c>
      <c r="Q4" t="s">
        <v>397</v>
      </c>
      <c r="R4">
        <v>1</v>
      </c>
      <c r="S4" s="1" t="str">
        <f t="shared" ref="S4:S27" si="4">IF(O4="P",IF(R4&lt;7,"SI","NO"),IF(O4="D",IF(R4&lt;11,"SI","NO"),IF(O4="C",IF(R4&lt;21,"SI","NO"),IF(O4="A",IF(R4&lt;41,"SI","NO")))))</f>
        <v>SI</v>
      </c>
      <c r="T4" s="1" t="str">
        <f t="shared" ref="T4:T27" si="5">IF(O4="P",IF(R4&lt;4,"SI","NO"),IF(O4="D",IF(R4&lt;6,"SI","NO"),IF(O4="C",IF(R4&lt;11,"SI","NO"),IF(O4="A",IF(R4&lt;21,"SI","NO")))))</f>
        <v>SI</v>
      </c>
      <c r="V4" t="s">
        <v>6</v>
      </c>
      <c r="W4" t="s">
        <v>9</v>
      </c>
      <c r="X4" t="s">
        <v>395</v>
      </c>
      <c r="Y4">
        <v>1</v>
      </c>
      <c r="Z4" s="1" t="str">
        <f t="shared" ref="Z4:Z27" si="6">IF(V4="P",IF(Y4&lt;7,"SI","NO"),IF(V4="D",IF(Y4&lt;11,"SI","NO"),IF(V4="C",IF(Y4&lt;21,"SI","NO"),IF(V4="A",IF(Y4&lt;41,"SI","NO")))))</f>
        <v>SI</v>
      </c>
      <c r="AA4" s="1" t="str">
        <f t="shared" ref="AA4:AA27" si="7">IF(V4="P",IF(Y4&lt;4,"SI","NO"),IF(V4="D",IF(Y4&lt;6,"SI","NO"),IF(V4="C",IF(Y4&lt;11,"SI","NO"),IF(V4="A",IF(Y4&lt;21,"SI","NO")))))</f>
        <v>SI</v>
      </c>
      <c r="AC4" t="s">
        <v>6</v>
      </c>
      <c r="AD4" t="s">
        <v>324</v>
      </c>
      <c r="AE4" t="s">
        <v>404</v>
      </c>
      <c r="AF4">
        <v>10</v>
      </c>
      <c r="AG4" s="1" t="str">
        <f t="shared" ref="AG4:AG27" si="8">IF(AC4="P",IF(AF4&lt;7,"SI","NO"),IF(AC4="D",IF(AF4&lt;11,"SI","NO"),IF(AC4="C",IF(AF4&lt;21,"SI","NO"),IF(AC4="A",IF(AF4&lt;41,"SI","NO")))))</f>
        <v>NO</v>
      </c>
      <c r="AH4" s="1" t="str">
        <f t="shared" ref="AH4:AH27" si="9">IF(AC4="P",IF(AF4&lt;4,"SI","NO"),IF(AC4="D",IF(AF4&lt;6,"SI","NO"),IF(AC4="C",IF(AF4&lt;11,"SI","NO"),IF(AC4="A",IF(AF4&lt;21,"SI","NO")))))</f>
        <v>NO</v>
      </c>
      <c r="AI4" s="11"/>
      <c r="AJ4" t="s">
        <v>6</v>
      </c>
      <c r="AK4" t="s">
        <v>69</v>
      </c>
      <c r="AL4" t="s">
        <v>400</v>
      </c>
      <c r="AM4">
        <v>1</v>
      </c>
      <c r="AN4" s="1" t="str">
        <f t="shared" ref="AN4:AN27" si="10">IF(AJ4="P",IF(AM4&lt;7,"SI","NO"),IF(AJ4="D",IF(AM4&lt;11,"SI","NO"),IF(AJ4="C",IF(AM4&lt;21,"SI","NO"),IF(AJ4="A",IF(AM4&lt;41,"SI","NO")))))</f>
        <v>SI</v>
      </c>
      <c r="AO4" s="1" t="str">
        <f t="shared" ref="AO4:AO27" si="11">IF(AJ4="P",IF(AM4&lt;4,"SI","NO"),IF(AJ4="D",IF(AM4&lt;6,"SI","NO"),IF(AJ4="C",IF(AM4&lt;11,"SI","NO"),IF(AJ4="A",IF(AM4&lt;21,"SI","NO")))))</f>
        <v>SI</v>
      </c>
      <c r="AP4" s="11"/>
      <c r="AU4" s="1"/>
      <c r="AV4" s="1"/>
      <c r="AW4" s="11"/>
      <c r="BB4" s="1"/>
      <c r="BC4" s="1"/>
      <c r="BD4" s="11"/>
      <c r="BI4" s="1"/>
      <c r="BJ4" s="1"/>
      <c r="BK4" s="11"/>
    </row>
    <row r="5" spans="1:67">
      <c r="A5" s="11" t="s">
        <v>6</v>
      </c>
      <c r="B5" s="11" t="s">
        <v>121</v>
      </c>
      <c r="C5" t="s">
        <v>393</v>
      </c>
      <c r="D5" s="11">
        <v>23</v>
      </c>
      <c r="E5" s="1" t="str">
        <f t="shared" si="0"/>
        <v>NO</v>
      </c>
      <c r="F5" s="1" t="str">
        <f t="shared" si="1"/>
        <v>NO</v>
      </c>
      <c r="H5" s="11" t="s">
        <v>6</v>
      </c>
      <c r="I5" s="11" t="s">
        <v>355</v>
      </c>
      <c r="J5" t="s">
        <v>399</v>
      </c>
      <c r="K5" s="11">
        <v>1</v>
      </c>
      <c r="L5" s="1" t="str">
        <f t="shared" si="2"/>
        <v>SI</v>
      </c>
      <c r="M5" s="1" t="str">
        <f t="shared" si="3"/>
        <v>SI</v>
      </c>
      <c r="O5" s="11" t="s">
        <v>6</v>
      </c>
      <c r="P5" s="11" t="s">
        <v>137</v>
      </c>
      <c r="Q5" t="s">
        <v>397</v>
      </c>
      <c r="R5" s="11">
        <v>1</v>
      </c>
      <c r="S5" s="1" t="str">
        <f t="shared" si="4"/>
        <v>SI</v>
      </c>
      <c r="T5" s="1" t="str">
        <f t="shared" si="5"/>
        <v>SI</v>
      </c>
      <c r="V5" s="11" t="s">
        <v>6</v>
      </c>
      <c r="W5" s="11" t="s">
        <v>36</v>
      </c>
      <c r="X5" t="s">
        <v>395</v>
      </c>
      <c r="Y5" s="11">
        <v>1</v>
      </c>
      <c r="Z5" s="1" t="str">
        <f t="shared" si="6"/>
        <v>SI</v>
      </c>
      <c r="AA5" s="1" t="str">
        <f t="shared" si="7"/>
        <v>SI</v>
      </c>
      <c r="AC5" s="11" t="s">
        <v>6</v>
      </c>
      <c r="AD5" s="11" t="s">
        <v>34</v>
      </c>
      <c r="AE5" t="s">
        <v>408</v>
      </c>
      <c r="AF5" s="11">
        <v>1</v>
      </c>
      <c r="AG5" s="1" t="str">
        <f t="shared" si="8"/>
        <v>SI</v>
      </c>
      <c r="AH5" s="1" t="str">
        <f t="shared" si="9"/>
        <v>SI</v>
      </c>
      <c r="AI5" s="11"/>
      <c r="AJ5" s="11" t="s">
        <v>6</v>
      </c>
      <c r="AK5" s="11" t="s">
        <v>70</v>
      </c>
      <c r="AL5" t="s">
        <v>400</v>
      </c>
      <c r="AM5" s="11">
        <v>1</v>
      </c>
      <c r="AN5" s="1" t="str">
        <f t="shared" si="10"/>
        <v>SI</v>
      </c>
      <c r="AO5" s="1" t="str">
        <f t="shared" si="11"/>
        <v>SI</v>
      </c>
      <c r="AP5" s="11"/>
      <c r="AQ5" s="11"/>
      <c r="AR5" s="11"/>
      <c r="AT5" s="11"/>
      <c r="AU5" s="15"/>
      <c r="AV5" s="15"/>
      <c r="AW5" s="11"/>
      <c r="AX5" s="11"/>
      <c r="AY5" s="11"/>
      <c r="BA5" s="11"/>
      <c r="BB5" s="15"/>
      <c r="BC5" s="15"/>
      <c r="BD5" s="11"/>
      <c r="BE5" s="11"/>
      <c r="BF5" s="11"/>
      <c r="BH5" s="11"/>
      <c r="BI5" s="15"/>
      <c r="BJ5" s="15"/>
      <c r="BK5" s="11"/>
      <c r="BL5" s="11"/>
      <c r="BM5" s="11"/>
      <c r="BO5" s="11"/>
    </row>
    <row r="6" spans="1:67">
      <c r="A6" s="11" t="s">
        <v>10</v>
      </c>
      <c r="B6" s="11" t="s">
        <v>386</v>
      </c>
      <c r="C6" t="s">
        <v>392</v>
      </c>
      <c r="D6" s="11">
        <v>7</v>
      </c>
      <c r="E6" s="1" t="str">
        <f t="shared" si="0"/>
        <v>SI</v>
      </c>
      <c r="F6" s="1" t="str">
        <f t="shared" si="1"/>
        <v>NO</v>
      </c>
      <c r="H6" s="11"/>
      <c r="I6" s="11"/>
      <c r="K6" s="11"/>
      <c r="L6" s="1"/>
      <c r="M6" s="1"/>
      <c r="O6" s="11"/>
      <c r="P6" s="11"/>
      <c r="R6" s="11"/>
      <c r="S6" s="1"/>
      <c r="T6" s="1"/>
      <c r="V6" s="11" t="s">
        <v>10</v>
      </c>
      <c r="W6" s="11" t="s">
        <v>314</v>
      </c>
      <c r="X6" t="s">
        <v>396</v>
      </c>
      <c r="Y6" s="11">
        <v>21</v>
      </c>
      <c r="Z6" s="1" t="str">
        <f t="shared" si="6"/>
        <v>NO</v>
      </c>
      <c r="AA6" s="1" t="str">
        <f t="shared" si="7"/>
        <v>NO</v>
      </c>
      <c r="AC6" s="11" t="s">
        <v>10</v>
      </c>
      <c r="AD6" s="11" t="s">
        <v>290</v>
      </c>
      <c r="AE6" t="s">
        <v>405</v>
      </c>
      <c r="AF6" s="11">
        <v>16</v>
      </c>
      <c r="AG6" s="1" t="str">
        <f t="shared" si="8"/>
        <v>NO</v>
      </c>
      <c r="AH6" s="1" t="str">
        <f t="shared" si="9"/>
        <v>NO</v>
      </c>
      <c r="AI6" s="11"/>
      <c r="AJ6" s="11"/>
      <c r="AK6" s="11"/>
      <c r="AM6" s="11"/>
      <c r="AN6" s="1"/>
      <c r="AO6" s="1"/>
      <c r="AP6" s="11"/>
      <c r="AQ6" s="11"/>
      <c r="AR6" s="11"/>
      <c r="AT6" s="11"/>
      <c r="AU6" s="15"/>
      <c r="AV6" s="15"/>
      <c r="AW6" s="11"/>
      <c r="AX6" s="11"/>
      <c r="AY6" s="11"/>
      <c r="BA6" s="11"/>
      <c r="BB6" s="15"/>
      <c r="BC6" s="15"/>
      <c r="BD6" s="11"/>
      <c r="BE6" s="11"/>
      <c r="BF6" s="11"/>
      <c r="BH6" s="11"/>
      <c r="BI6" s="15"/>
      <c r="BJ6" s="15"/>
      <c r="BK6" s="11"/>
      <c r="BL6" s="11"/>
      <c r="BM6" s="11"/>
      <c r="BO6" s="11"/>
    </row>
    <row r="7" spans="1:67">
      <c r="A7" s="11" t="s">
        <v>10</v>
      </c>
      <c r="B7" s="11" t="s">
        <v>366</v>
      </c>
      <c r="C7" t="s">
        <v>393</v>
      </c>
      <c r="D7" s="11">
        <v>2</v>
      </c>
      <c r="E7" s="1" t="str">
        <f t="shared" si="0"/>
        <v>SI</v>
      </c>
      <c r="F7" s="1" t="str">
        <f t="shared" si="1"/>
        <v>SI</v>
      </c>
      <c r="H7" s="27" t="s">
        <v>10</v>
      </c>
      <c r="I7" s="27" t="s">
        <v>15</v>
      </c>
      <c r="J7" s="27" t="s">
        <v>395</v>
      </c>
      <c r="K7" s="27">
        <v>12</v>
      </c>
      <c r="L7" s="28" t="str">
        <f t="shared" si="2"/>
        <v>NO</v>
      </c>
      <c r="M7" s="28" t="str">
        <f t="shared" si="3"/>
        <v>NO</v>
      </c>
      <c r="O7" s="27" t="s">
        <v>10</v>
      </c>
      <c r="P7" s="27" t="s">
        <v>359</v>
      </c>
      <c r="Q7" s="27" t="s">
        <v>409</v>
      </c>
      <c r="R7" s="27">
        <v>4</v>
      </c>
      <c r="S7" s="28" t="str">
        <f t="shared" si="4"/>
        <v>SI</v>
      </c>
      <c r="T7" s="28" t="str">
        <f t="shared" si="5"/>
        <v>SI</v>
      </c>
      <c r="V7" s="11" t="s">
        <v>10</v>
      </c>
      <c r="W7" s="11" t="s">
        <v>128</v>
      </c>
      <c r="X7" t="s">
        <v>395</v>
      </c>
      <c r="Y7" s="11">
        <v>15</v>
      </c>
      <c r="Z7" s="1" t="str">
        <f t="shared" si="6"/>
        <v>NO</v>
      </c>
      <c r="AA7" s="1" t="str">
        <f t="shared" si="7"/>
        <v>NO</v>
      </c>
      <c r="AC7" s="11" t="s">
        <v>10</v>
      </c>
      <c r="AD7" s="11" t="s">
        <v>139</v>
      </c>
      <c r="AE7" t="s">
        <v>405</v>
      </c>
      <c r="AF7" s="11">
        <v>7</v>
      </c>
      <c r="AG7" s="1" t="str">
        <f t="shared" si="8"/>
        <v>SI</v>
      </c>
      <c r="AH7" s="1" t="str">
        <f t="shared" si="9"/>
        <v>NO</v>
      </c>
      <c r="AI7" s="11"/>
      <c r="AJ7" s="27" t="s">
        <v>10</v>
      </c>
      <c r="AK7" s="27" t="s">
        <v>348</v>
      </c>
      <c r="AL7" s="27" t="s">
        <v>398</v>
      </c>
      <c r="AM7" s="27">
        <v>1</v>
      </c>
      <c r="AN7" s="28" t="str">
        <f t="shared" si="10"/>
        <v>SI</v>
      </c>
      <c r="AO7" s="28" t="str">
        <f t="shared" si="11"/>
        <v>SI</v>
      </c>
      <c r="AP7" s="11"/>
      <c r="AQ7" s="11"/>
      <c r="AR7" s="11"/>
      <c r="AT7" s="11"/>
      <c r="AU7" s="15"/>
      <c r="AV7" s="15"/>
      <c r="AW7" s="11"/>
      <c r="AX7" s="11"/>
      <c r="AY7" s="11"/>
      <c r="BA7" s="11"/>
      <c r="BB7" s="15"/>
      <c r="BC7" s="15"/>
      <c r="BD7" s="11"/>
      <c r="BE7" s="11"/>
      <c r="BF7" s="11"/>
      <c r="BH7" s="11"/>
      <c r="BI7" s="15"/>
      <c r="BJ7" s="15"/>
      <c r="BK7" s="11"/>
      <c r="BL7" s="11"/>
      <c r="BM7" s="11"/>
      <c r="BO7" s="11"/>
    </row>
    <row r="8" spans="1:67">
      <c r="A8" s="11" t="s">
        <v>10</v>
      </c>
      <c r="B8" s="11" t="s">
        <v>75</v>
      </c>
      <c r="C8" t="s">
        <v>394</v>
      </c>
      <c r="D8" s="11">
        <v>8</v>
      </c>
      <c r="E8" s="1" t="str">
        <f t="shared" si="0"/>
        <v>SI</v>
      </c>
      <c r="F8" s="1" t="str">
        <f t="shared" si="1"/>
        <v>NO</v>
      </c>
      <c r="H8" s="27" t="s">
        <v>10</v>
      </c>
      <c r="I8" s="27" t="s">
        <v>39</v>
      </c>
      <c r="J8" s="27" t="s">
        <v>402</v>
      </c>
      <c r="K8" s="27">
        <v>5</v>
      </c>
      <c r="L8" s="28" t="str">
        <f t="shared" si="2"/>
        <v>SI</v>
      </c>
      <c r="M8" s="28" t="str">
        <f t="shared" si="3"/>
        <v>SI</v>
      </c>
      <c r="O8" s="7" t="s">
        <v>10</v>
      </c>
      <c r="P8" s="7" t="s">
        <v>347</v>
      </c>
      <c r="Q8" s="7" t="s">
        <v>396</v>
      </c>
      <c r="R8" s="7">
        <v>1</v>
      </c>
      <c r="S8" s="24">
        <v>1</v>
      </c>
      <c r="T8" s="24"/>
      <c r="V8" s="11" t="s">
        <v>10</v>
      </c>
      <c r="W8" s="11" t="s">
        <v>219</v>
      </c>
      <c r="X8" t="s">
        <v>408</v>
      </c>
      <c r="Y8" s="11">
        <v>5</v>
      </c>
      <c r="Z8" s="1" t="str">
        <f t="shared" si="6"/>
        <v>SI</v>
      </c>
      <c r="AA8" s="1" t="str">
        <f t="shared" si="7"/>
        <v>SI</v>
      </c>
      <c r="AC8" s="11" t="s">
        <v>10</v>
      </c>
      <c r="AD8" s="11" t="s">
        <v>251</v>
      </c>
      <c r="AE8" t="s">
        <v>397</v>
      </c>
      <c r="AF8" s="11">
        <v>15</v>
      </c>
      <c r="AG8" s="1" t="str">
        <f t="shared" si="8"/>
        <v>NO</v>
      </c>
      <c r="AH8" s="1" t="str">
        <f t="shared" si="9"/>
        <v>NO</v>
      </c>
      <c r="AI8" s="11"/>
      <c r="AJ8" s="27" t="s">
        <v>10</v>
      </c>
      <c r="AK8" s="27" t="s">
        <v>11</v>
      </c>
      <c r="AL8" s="27" t="s">
        <v>400</v>
      </c>
      <c r="AM8" s="27">
        <v>12</v>
      </c>
      <c r="AN8" s="28" t="str">
        <f t="shared" si="10"/>
        <v>NO</v>
      </c>
      <c r="AO8" s="28" t="str">
        <f t="shared" si="11"/>
        <v>NO</v>
      </c>
      <c r="AP8" s="11"/>
      <c r="AQ8" s="11"/>
      <c r="AR8" s="11"/>
      <c r="AT8" s="11"/>
      <c r="AU8" s="15"/>
      <c r="AV8" s="15"/>
      <c r="AW8" s="11"/>
      <c r="AX8" s="11"/>
      <c r="AY8" s="11"/>
      <c r="BA8" s="11"/>
      <c r="BB8" s="15"/>
      <c r="BC8" s="15"/>
      <c r="BD8" s="11"/>
      <c r="BE8" s="11"/>
      <c r="BF8" s="11"/>
      <c r="BH8" s="11"/>
      <c r="BI8" s="15"/>
      <c r="BJ8" s="15"/>
      <c r="BK8" s="11"/>
      <c r="BL8" s="11"/>
      <c r="BM8" s="11"/>
      <c r="BO8" s="11"/>
    </row>
    <row r="9" spans="1:67">
      <c r="A9" s="11" t="s">
        <v>10</v>
      </c>
      <c r="B9" s="11" t="s">
        <v>38</v>
      </c>
      <c r="C9" t="s">
        <v>395</v>
      </c>
      <c r="D9" s="11">
        <v>7</v>
      </c>
      <c r="E9" s="1" t="str">
        <f t="shared" si="0"/>
        <v>SI</v>
      </c>
      <c r="F9" s="1" t="str">
        <f t="shared" si="1"/>
        <v>NO</v>
      </c>
      <c r="H9" s="27" t="s">
        <v>10</v>
      </c>
      <c r="I9" s="27" t="s">
        <v>72</v>
      </c>
      <c r="J9" s="27" t="s">
        <v>405</v>
      </c>
      <c r="K9" s="27">
        <v>3</v>
      </c>
      <c r="L9" s="28" t="str">
        <f t="shared" si="2"/>
        <v>SI</v>
      </c>
      <c r="M9" s="28" t="str">
        <f t="shared" si="3"/>
        <v>SI</v>
      </c>
      <c r="O9" s="27" t="s">
        <v>10</v>
      </c>
      <c r="P9" s="27" t="s">
        <v>147</v>
      </c>
      <c r="Q9" s="27" t="s">
        <v>410</v>
      </c>
      <c r="R9" s="27">
        <v>2</v>
      </c>
      <c r="S9" s="28" t="str">
        <f t="shared" si="4"/>
        <v>SI</v>
      </c>
      <c r="T9" s="28" t="str">
        <f t="shared" si="5"/>
        <v>SI</v>
      </c>
      <c r="V9" s="11" t="s">
        <v>10</v>
      </c>
      <c r="W9" s="11" t="s">
        <v>132</v>
      </c>
      <c r="X9" t="s">
        <v>397</v>
      </c>
      <c r="Y9" s="11">
        <v>1</v>
      </c>
      <c r="Z9" s="1" t="str">
        <f t="shared" si="6"/>
        <v>SI</v>
      </c>
      <c r="AA9" s="1" t="str">
        <f t="shared" si="7"/>
        <v>SI</v>
      </c>
      <c r="AC9" s="11" t="s">
        <v>10</v>
      </c>
      <c r="AD9" s="11" t="s">
        <v>15</v>
      </c>
      <c r="AE9" t="s">
        <v>395</v>
      </c>
      <c r="AF9" s="11">
        <v>9</v>
      </c>
      <c r="AG9" s="1" t="str">
        <f t="shared" si="8"/>
        <v>SI</v>
      </c>
      <c r="AH9" s="1" t="str">
        <f t="shared" si="9"/>
        <v>NO</v>
      </c>
      <c r="AI9" s="11"/>
      <c r="AJ9" s="27" t="s">
        <v>10</v>
      </c>
      <c r="AK9" s="27" t="s">
        <v>71</v>
      </c>
      <c r="AL9" s="27" t="s">
        <v>398</v>
      </c>
      <c r="AM9" s="27">
        <v>18</v>
      </c>
      <c r="AN9" s="28" t="str">
        <f t="shared" si="10"/>
        <v>NO</v>
      </c>
      <c r="AO9" s="28" t="str">
        <f t="shared" si="11"/>
        <v>NO</v>
      </c>
      <c r="AP9" s="11"/>
      <c r="AQ9" s="11"/>
      <c r="AR9" s="11"/>
      <c r="AT9" s="11"/>
      <c r="AU9" s="15"/>
      <c r="AV9" s="15"/>
      <c r="AW9" s="11"/>
      <c r="AX9" s="11"/>
      <c r="AY9" s="11"/>
      <c r="BA9" s="11"/>
      <c r="BB9" s="15"/>
      <c r="BC9" s="15"/>
      <c r="BD9" s="11"/>
      <c r="BE9" s="11"/>
      <c r="BF9" s="11"/>
      <c r="BH9" s="11"/>
      <c r="BI9" s="15"/>
      <c r="BJ9" s="15"/>
      <c r="BK9" s="11"/>
      <c r="BL9" s="11"/>
      <c r="BM9" s="11"/>
      <c r="BO9" s="11"/>
    </row>
    <row r="10" spans="1:67">
      <c r="A10" s="11" t="s">
        <v>10</v>
      </c>
      <c r="B10" s="11" t="s">
        <v>57</v>
      </c>
      <c r="C10" t="s">
        <v>396</v>
      </c>
      <c r="D10" s="11">
        <v>17</v>
      </c>
      <c r="E10" s="1" t="str">
        <f t="shared" si="0"/>
        <v>NO</v>
      </c>
      <c r="F10" s="1" t="str">
        <f t="shared" si="1"/>
        <v>NO</v>
      </c>
      <c r="H10" s="7" t="s">
        <v>10</v>
      </c>
      <c r="I10" s="7" t="s">
        <v>13</v>
      </c>
      <c r="J10" s="7" t="s">
        <v>398</v>
      </c>
      <c r="K10" s="7">
        <v>2</v>
      </c>
      <c r="L10" s="24">
        <v>2</v>
      </c>
      <c r="M10" s="24"/>
      <c r="O10" s="27" t="s">
        <v>10</v>
      </c>
      <c r="P10" s="27" t="s">
        <v>104</v>
      </c>
      <c r="Q10" s="27" t="s">
        <v>406</v>
      </c>
      <c r="R10" s="27">
        <v>1</v>
      </c>
      <c r="S10" s="28" t="str">
        <f t="shared" si="4"/>
        <v>SI</v>
      </c>
      <c r="T10" s="28" t="str">
        <f t="shared" si="5"/>
        <v>SI</v>
      </c>
      <c r="V10" s="11" t="s">
        <v>10</v>
      </c>
      <c r="W10" s="11" t="s">
        <v>156</v>
      </c>
      <c r="X10" t="s">
        <v>407</v>
      </c>
      <c r="Y10" s="11">
        <v>2</v>
      </c>
      <c r="Z10" s="1" t="str">
        <f t="shared" si="6"/>
        <v>SI</v>
      </c>
      <c r="AA10" s="1" t="str">
        <f t="shared" si="7"/>
        <v>SI</v>
      </c>
      <c r="AC10" s="11" t="s">
        <v>10</v>
      </c>
      <c r="AD10" s="11" t="s">
        <v>115</v>
      </c>
      <c r="AE10" t="s">
        <v>398</v>
      </c>
      <c r="AF10" s="11">
        <v>1</v>
      </c>
      <c r="AG10" s="1" t="str">
        <f t="shared" si="8"/>
        <v>SI</v>
      </c>
      <c r="AH10" s="1" t="str">
        <f t="shared" si="9"/>
        <v>SI</v>
      </c>
      <c r="AI10" s="11"/>
      <c r="AJ10" s="27" t="s">
        <v>10</v>
      </c>
      <c r="AK10" s="27" t="s">
        <v>40</v>
      </c>
      <c r="AL10" s="27" t="s">
        <v>392</v>
      </c>
      <c r="AM10" s="27">
        <v>5</v>
      </c>
      <c r="AN10" s="28" t="str">
        <f t="shared" si="10"/>
        <v>SI</v>
      </c>
      <c r="AO10" s="28" t="str">
        <f t="shared" si="11"/>
        <v>SI</v>
      </c>
      <c r="AP10" s="11"/>
      <c r="AQ10" s="11"/>
      <c r="AR10" s="11"/>
      <c r="AT10" s="11"/>
      <c r="AU10" s="15"/>
      <c r="AV10" s="15"/>
      <c r="AW10" s="11"/>
      <c r="AX10" s="11"/>
      <c r="AY10" s="11"/>
      <c r="BA10" s="11"/>
      <c r="BB10" s="15"/>
      <c r="BC10" s="15"/>
      <c r="BD10" s="11"/>
      <c r="BE10" s="11"/>
      <c r="BF10" s="11"/>
      <c r="BH10" s="11"/>
      <c r="BI10" s="15"/>
      <c r="BJ10" s="15"/>
      <c r="BK10" s="11"/>
      <c r="BL10" s="11"/>
      <c r="BM10" s="11"/>
      <c r="BO10" s="11"/>
    </row>
    <row r="11" spans="1:67">
      <c r="A11" s="11" t="s">
        <v>10</v>
      </c>
      <c r="B11" s="11" t="s">
        <v>92</v>
      </c>
      <c r="C11" t="s">
        <v>397</v>
      </c>
      <c r="D11" s="11">
        <v>5</v>
      </c>
      <c r="E11" s="1" t="str">
        <f t="shared" si="0"/>
        <v>SI</v>
      </c>
      <c r="F11" s="1" t="str">
        <f t="shared" si="1"/>
        <v>SI</v>
      </c>
      <c r="H11" s="27" t="s">
        <v>10</v>
      </c>
      <c r="I11" s="27" t="s">
        <v>321</v>
      </c>
      <c r="J11" s="27" t="s">
        <v>405</v>
      </c>
      <c r="K11" s="27">
        <v>1</v>
      </c>
      <c r="L11" s="28" t="str">
        <f t="shared" si="2"/>
        <v>SI</v>
      </c>
      <c r="M11" s="28" t="str">
        <f t="shared" si="3"/>
        <v>SI</v>
      </c>
      <c r="O11" s="27" t="s">
        <v>10</v>
      </c>
      <c r="P11" s="27" t="s">
        <v>91</v>
      </c>
      <c r="Q11" s="27" t="s">
        <v>399</v>
      </c>
      <c r="R11" s="27">
        <v>1</v>
      </c>
      <c r="S11" s="28" t="str">
        <f t="shared" si="4"/>
        <v>SI</v>
      </c>
      <c r="T11" s="28" t="str">
        <f t="shared" si="5"/>
        <v>SI</v>
      </c>
      <c r="V11" s="11" t="s">
        <v>10</v>
      </c>
      <c r="W11" s="11" t="s">
        <v>140</v>
      </c>
      <c r="X11" t="s">
        <v>392</v>
      </c>
      <c r="Y11" s="11">
        <v>2</v>
      </c>
      <c r="Z11" s="1" t="str">
        <f t="shared" si="6"/>
        <v>SI</v>
      </c>
      <c r="AA11" s="1" t="str">
        <f t="shared" si="7"/>
        <v>SI</v>
      </c>
      <c r="AC11" s="11" t="s">
        <v>10</v>
      </c>
      <c r="AD11" s="11" t="s">
        <v>88</v>
      </c>
      <c r="AE11" t="s">
        <v>393</v>
      </c>
      <c r="AF11" s="11">
        <v>2</v>
      </c>
      <c r="AG11" s="1" t="str">
        <f t="shared" si="8"/>
        <v>SI</v>
      </c>
      <c r="AH11" s="1" t="str">
        <f t="shared" si="9"/>
        <v>SI</v>
      </c>
      <c r="AI11" s="11"/>
      <c r="AJ11" s="27" t="s">
        <v>10</v>
      </c>
      <c r="AK11" s="27" t="s">
        <v>18</v>
      </c>
      <c r="AL11" s="27" t="s">
        <v>405</v>
      </c>
      <c r="AM11" s="27">
        <v>3</v>
      </c>
      <c r="AN11" s="28" t="str">
        <f t="shared" si="10"/>
        <v>SI</v>
      </c>
      <c r="AO11" s="28" t="str">
        <f t="shared" si="11"/>
        <v>SI</v>
      </c>
      <c r="AP11" s="11"/>
      <c r="AQ11" s="11"/>
      <c r="AR11" s="11"/>
      <c r="AT11" s="11"/>
      <c r="AU11" s="15"/>
      <c r="AV11" s="15"/>
      <c r="AW11" s="11"/>
      <c r="AX11" s="11"/>
      <c r="AY11" s="11"/>
      <c r="BA11" s="11"/>
      <c r="BB11" s="15"/>
      <c r="BC11" s="15"/>
      <c r="BD11" s="11"/>
      <c r="BE11" s="11"/>
      <c r="BF11" s="11"/>
      <c r="BH11" s="11"/>
      <c r="BI11" s="15"/>
      <c r="BJ11" s="15"/>
      <c r="BK11" s="11"/>
      <c r="BL11" s="11"/>
      <c r="BM11" s="11"/>
      <c r="BO11" s="11"/>
    </row>
    <row r="12" spans="1:67">
      <c r="A12" s="11" t="s">
        <v>10</v>
      </c>
      <c r="B12" s="11" t="s">
        <v>13</v>
      </c>
      <c r="C12" t="s">
        <v>398</v>
      </c>
      <c r="D12" s="11">
        <v>14</v>
      </c>
      <c r="E12" s="1" t="str">
        <f t="shared" si="0"/>
        <v>NO</v>
      </c>
      <c r="F12" s="1" t="str">
        <f t="shared" si="1"/>
        <v>NO</v>
      </c>
      <c r="H12" s="27" t="s">
        <v>10</v>
      </c>
      <c r="I12" s="27" t="s">
        <v>37</v>
      </c>
      <c r="J12" s="27" t="s">
        <v>404</v>
      </c>
      <c r="K12" s="27">
        <v>1</v>
      </c>
      <c r="L12" s="28" t="str">
        <f t="shared" si="2"/>
        <v>SI</v>
      </c>
      <c r="M12" s="28" t="str">
        <f t="shared" si="3"/>
        <v>SI</v>
      </c>
      <c r="O12" s="27" t="s">
        <v>10</v>
      </c>
      <c r="P12" s="27" t="s">
        <v>338</v>
      </c>
      <c r="Q12" s="27" t="s">
        <v>410</v>
      </c>
      <c r="R12" s="27">
        <v>1</v>
      </c>
      <c r="S12" s="28" t="str">
        <f t="shared" si="4"/>
        <v>SI</v>
      </c>
      <c r="T12" s="28" t="str">
        <f t="shared" si="5"/>
        <v>SI</v>
      </c>
      <c r="V12" s="11" t="s">
        <v>10</v>
      </c>
      <c r="W12" s="11" t="s">
        <v>131</v>
      </c>
      <c r="X12" t="s">
        <v>395</v>
      </c>
      <c r="Y12" s="11">
        <v>1</v>
      </c>
      <c r="Z12" s="1" t="str">
        <f t="shared" si="6"/>
        <v>SI</v>
      </c>
      <c r="AA12" s="1" t="str">
        <f t="shared" si="7"/>
        <v>SI</v>
      </c>
      <c r="AC12" s="11" t="s">
        <v>10</v>
      </c>
      <c r="AD12" s="11" t="s">
        <v>233</v>
      </c>
      <c r="AE12" t="s">
        <v>403</v>
      </c>
      <c r="AF12" s="11">
        <v>1</v>
      </c>
      <c r="AG12" s="1" t="str">
        <f t="shared" si="8"/>
        <v>SI</v>
      </c>
      <c r="AH12" s="1" t="str">
        <f t="shared" si="9"/>
        <v>SI</v>
      </c>
      <c r="AI12" s="11"/>
      <c r="AJ12" s="27" t="s">
        <v>10</v>
      </c>
      <c r="AK12" s="27" t="s">
        <v>264</v>
      </c>
      <c r="AL12" s="27" t="s">
        <v>396</v>
      </c>
      <c r="AM12" s="27">
        <v>3</v>
      </c>
      <c r="AN12" s="28" t="str">
        <f t="shared" si="10"/>
        <v>SI</v>
      </c>
      <c r="AO12" s="28" t="str">
        <f t="shared" si="11"/>
        <v>SI</v>
      </c>
      <c r="AP12" s="11"/>
      <c r="AQ12" s="11"/>
      <c r="AR12" s="11"/>
      <c r="AT12" s="11"/>
      <c r="AU12" s="15"/>
      <c r="AV12" s="15"/>
      <c r="AW12" s="11"/>
      <c r="AX12" s="11"/>
      <c r="AY12" s="11"/>
      <c r="BA12" s="11"/>
      <c r="BB12" s="15"/>
      <c r="BC12" s="15"/>
      <c r="BD12" s="11"/>
      <c r="BE12" s="11"/>
      <c r="BF12" s="11"/>
      <c r="BH12" s="11"/>
      <c r="BI12" s="15"/>
      <c r="BJ12" s="15"/>
      <c r="BK12" s="11"/>
      <c r="BL12" s="11"/>
      <c r="BM12" s="11"/>
      <c r="BO12" s="11"/>
    </row>
    <row r="13" spans="1:67">
      <c r="A13" s="11" t="s">
        <v>10</v>
      </c>
      <c r="B13" s="11" t="s">
        <v>387</v>
      </c>
      <c r="C13" t="s">
        <v>399</v>
      </c>
      <c r="D13" s="11">
        <v>1</v>
      </c>
      <c r="E13" s="1" t="str">
        <f t="shared" si="0"/>
        <v>SI</v>
      </c>
      <c r="F13" s="1" t="str">
        <f t="shared" si="1"/>
        <v>SI</v>
      </c>
      <c r="H13" s="27" t="s">
        <v>10</v>
      </c>
      <c r="I13" s="27" t="s">
        <v>104</v>
      </c>
      <c r="J13" s="27" t="s">
        <v>406</v>
      </c>
      <c r="K13" s="27">
        <v>1</v>
      </c>
      <c r="L13" s="28" t="str">
        <f t="shared" si="2"/>
        <v>SI</v>
      </c>
      <c r="M13" s="28" t="str">
        <f t="shared" si="3"/>
        <v>SI</v>
      </c>
      <c r="O13" s="27" t="s">
        <v>10</v>
      </c>
      <c r="P13" s="27" t="s">
        <v>234</v>
      </c>
      <c r="Q13" s="27" t="s">
        <v>411</v>
      </c>
      <c r="R13" s="27">
        <v>1</v>
      </c>
      <c r="S13" s="28" t="str">
        <f t="shared" si="4"/>
        <v>SI</v>
      </c>
      <c r="T13" s="28" t="str">
        <f t="shared" si="5"/>
        <v>SI</v>
      </c>
      <c r="V13" s="11" t="s">
        <v>10</v>
      </c>
      <c r="W13" s="11" t="s">
        <v>90</v>
      </c>
      <c r="X13" t="s">
        <v>395</v>
      </c>
      <c r="Y13" s="11">
        <v>1</v>
      </c>
      <c r="Z13" s="1" t="str">
        <f t="shared" si="6"/>
        <v>SI</v>
      </c>
      <c r="AA13" s="1" t="str">
        <f t="shared" si="7"/>
        <v>SI</v>
      </c>
      <c r="AC13" s="11" t="s">
        <v>10</v>
      </c>
      <c r="AD13" s="11" t="s">
        <v>171</v>
      </c>
      <c r="AE13" t="s">
        <v>409</v>
      </c>
      <c r="AF13" s="11">
        <v>1</v>
      </c>
      <c r="AG13" s="1" t="str">
        <f t="shared" si="8"/>
        <v>SI</v>
      </c>
      <c r="AH13" s="1" t="str">
        <f t="shared" si="9"/>
        <v>SI</v>
      </c>
      <c r="AI13" s="11"/>
      <c r="AJ13" s="13" t="s">
        <v>10</v>
      </c>
      <c r="AK13" s="13" t="s">
        <v>232</v>
      </c>
      <c r="AL13" s="13" t="s">
        <v>398</v>
      </c>
      <c r="AM13" s="13">
        <v>1</v>
      </c>
      <c r="AN13" s="25">
        <v>1</v>
      </c>
      <c r="AO13" s="25"/>
      <c r="AP13" s="11"/>
      <c r="AQ13" s="11"/>
      <c r="AR13" s="11"/>
      <c r="AT13" s="11"/>
      <c r="AU13" s="15"/>
      <c r="AV13" s="15"/>
      <c r="AW13" s="11"/>
      <c r="AX13" s="11"/>
      <c r="AY13" s="11"/>
      <c r="BA13" s="11"/>
      <c r="BB13" s="15"/>
      <c r="BC13" s="15"/>
      <c r="BD13" s="11"/>
      <c r="BE13" s="11"/>
      <c r="BF13" s="11"/>
      <c r="BH13" s="11"/>
      <c r="BI13" s="15"/>
      <c r="BJ13" s="15"/>
      <c r="BK13" s="11"/>
      <c r="BL13" s="11"/>
      <c r="BM13" s="11"/>
      <c r="BO13" s="11"/>
    </row>
    <row r="14" spans="1:67">
      <c r="A14" s="11" t="s">
        <v>20</v>
      </c>
      <c r="B14" s="11" t="s">
        <v>43</v>
      </c>
      <c r="C14" t="s">
        <v>394</v>
      </c>
      <c r="D14" s="11">
        <v>11</v>
      </c>
      <c r="E14" s="1" t="str">
        <f t="shared" si="0"/>
        <v>SI</v>
      </c>
      <c r="F14" s="1" t="str">
        <f t="shared" si="1"/>
        <v>NO</v>
      </c>
      <c r="H14" s="11"/>
      <c r="I14" s="11"/>
      <c r="K14" s="11"/>
      <c r="L14" s="1"/>
      <c r="M14" s="1"/>
      <c r="O14" s="27" t="s">
        <v>20</v>
      </c>
      <c r="P14" s="27" t="s">
        <v>336</v>
      </c>
      <c r="Q14" s="27" t="s">
        <v>405</v>
      </c>
      <c r="R14" s="27">
        <v>1</v>
      </c>
      <c r="S14" s="28" t="str">
        <f t="shared" si="4"/>
        <v>SI</v>
      </c>
      <c r="T14" s="28" t="str">
        <f t="shared" si="5"/>
        <v>SI</v>
      </c>
      <c r="V14" s="27" t="s">
        <v>20</v>
      </c>
      <c r="W14" s="27" t="s">
        <v>210</v>
      </c>
      <c r="X14" s="27" t="s">
        <v>396</v>
      </c>
      <c r="Y14" s="27">
        <v>43</v>
      </c>
      <c r="Z14" s="28" t="str">
        <f t="shared" si="6"/>
        <v>NO</v>
      </c>
      <c r="AA14" s="28" t="str">
        <f t="shared" si="7"/>
        <v>NO</v>
      </c>
      <c r="AC14" s="27" t="s">
        <v>20</v>
      </c>
      <c r="AD14" s="27" t="s">
        <v>63</v>
      </c>
      <c r="AE14" s="27" t="s">
        <v>397</v>
      </c>
      <c r="AF14" s="27">
        <v>11</v>
      </c>
      <c r="AG14" s="28" t="str">
        <f t="shared" si="8"/>
        <v>SI</v>
      </c>
      <c r="AH14" s="28" t="str">
        <f t="shared" si="9"/>
        <v>NO</v>
      </c>
      <c r="AI14" s="11"/>
      <c r="AJ14" s="27" t="s">
        <v>20</v>
      </c>
      <c r="AK14" s="27" t="s">
        <v>378</v>
      </c>
      <c r="AL14" s="27" t="s">
        <v>393</v>
      </c>
      <c r="AM14" s="27">
        <v>1</v>
      </c>
      <c r="AN14" s="28" t="str">
        <f t="shared" si="10"/>
        <v>SI</v>
      </c>
      <c r="AO14" s="28" t="str">
        <f t="shared" si="11"/>
        <v>SI</v>
      </c>
      <c r="AP14" s="11"/>
      <c r="AQ14" s="11"/>
      <c r="AR14" s="11"/>
      <c r="AT14" s="11"/>
      <c r="AU14" s="15"/>
      <c r="AV14" s="15"/>
      <c r="AW14" s="11"/>
      <c r="AX14" s="11"/>
      <c r="AY14" s="11"/>
      <c r="BA14" s="11"/>
      <c r="BB14" s="15"/>
      <c r="BC14" s="15"/>
      <c r="BD14" s="11"/>
      <c r="BE14" s="11"/>
      <c r="BF14" s="11"/>
      <c r="BH14" s="11"/>
      <c r="BI14" s="15"/>
      <c r="BJ14" s="15"/>
      <c r="BK14" s="11"/>
      <c r="BL14" s="11"/>
      <c r="BM14" s="11"/>
      <c r="BO14" s="11"/>
    </row>
    <row r="15" spans="1:67">
      <c r="A15" s="11" t="s">
        <v>20</v>
      </c>
      <c r="B15" s="11" t="s">
        <v>388</v>
      </c>
      <c r="C15" t="s">
        <v>397</v>
      </c>
      <c r="D15" s="11">
        <v>7</v>
      </c>
      <c r="E15" s="1" t="str">
        <f t="shared" si="0"/>
        <v>SI</v>
      </c>
      <c r="F15" s="1" t="str">
        <f t="shared" si="1"/>
        <v>SI</v>
      </c>
      <c r="H15" s="11" t="s">
        <v>20</v>
      </c>
      <c r="I15" s="11" t="s">
        <v>253</v>
      </c>
      <c r="J15" t="s">
        <v>400</v>
      </c>
      <c r="K15" s="11">
        <v>40</v>
      </c>
      <c r="L15" s="1" t="str">
        <f t="shared" si="2"/>
        <v>NO</v>
      </c>
      <c r="M15" s="1" t="str">
        <f t="shared" si="3"/>
        <v>NO</v>
      </c>
      <c r="O15" s="27" t="s">
        <v>20</v>
      </c>
      <c r="P15" s="27" t="s">
        <v>222</v>
      </c>
      <c r="Q15" s="27" t="s">
        <v>400</v>
      </c>
      <c r="R15" s="27">
        <v>30</v>
      </c>
      <c r="S15" s="28" t="str">
        <f t="shared" si="4"/>
        <v>NO</v>
      </c>
      <c r="T15" s="28" t="str">
        <f t="shared" si="5"/>
        <v>NO</v>
      </c>
      <c r="V15" s="13" t="s">
        <v>20</v>
      </c>
      <c r="W15" s="13" t="s">
        <v>294</v>
      </c>
      <c r="X15" s="13" t="s">
        <v>392</v>
      </c>
      <c r="Y15" s="13">
        <v>18</v>
      </c>
      <c r="Z15" s="25">
        <v>18</v>
      </c>
      <c r="AA15" s="25"/>
      <c r="AC15" s="27" t="s">
        <v>20</v>
      </c>
      <c r="AD15" s="27" t="s">
        <v>149</v>
      </c>
      <c r="AE15" s="27" t="s">
        <v>402</v>
      </c>
      <c r="AF15" s="27">
        <v>9</v>
      </c>
      <c r="AG15" s="28" t="str">
        <f t="shared" si="8"/>
        <v>SI</v>
      </c>
      <c r="AH15" s="28" t="str">
        <f t="shared" si="9"/>
        <v>SI</v>
      </c>
      <c r="AI15" s="11"/>
      <c r="AJ15" s="27" t="s">
        <v>20</v>
      </c>
      <c r="AK15" s="27" t="s">
        <v>295</v>
      </c>
      <c r="AL15" s="27" t="s">
        <v>398</v>
      </c>
      <c r="AM15" s="27">
        <v>28</v>
      </c>
      <c r="AN15" s="28" t="str">
        <f t="shared" si="10"/>
        <v>NO</v>
      </c>
      <c r="AO15" s="28" t="str">
        <f t="shared" si="11"/>
        <v>NO</v>
      </c>
      <c r="AP15" s="11"/>
      <c r="AQ15" s="11"/>
      <c r="AR15" s="11"/>
      <c r="AT15" s="11"/>
      <c r="AU15" s="15"/>
      <c r="AV15" s="15"/>
      <c r="AW15" s="11"/>
      <c r="AX15" s="11"/>
      <c r="AY15" s="11"/>
      <c r="BA15" s="11"/>
      <c r="BB15" s="15"/>
      <c r="BC15" s="15"/>
      <c r="BD15" s="11"/>
      <c r="BE15" s="11"/>
      <c r="BF15" s="11"/>
      <c r="BH15" s="11"/>
      <c r="BI15" s="15"/>
      <c r="BJ15" s="15"/>
      <c r="BK15" s="11"/>
      <c r="BL15" s="11"/>
      <c r="BM15" s="11"/>
      <c r="BO15" s="11"/>
    </row>
    <row r="16" spans="1:67">
      <c r="A16" s="11" t="s">
        <v>20</v>
      </c>
      <c r="B16" s="11" t="s">
        <v>44</v>
      </c>
      <c r="C16" t="s">
        <v>392</v>
      </c>
      <c r="D16" s="11">
        <v>3</v>
      </c>
      <c r="E16" s="1" t="str">
        <f t="shared" si="0"/>
        <v>SI</v>
      </c>
      <c r="F16" s="1" t="str">
        <f t="shared" si="1"/>
        <v>SI</v>
      </c>
      <c r="H16" s="11" t="s">
        <v>20</v>
      </c>
      <c r="I16" s="11" t="s">
        <v>62</v>
      </c>
      <c r="J16" t="s">
        <v>404</v>
      </c>
      <c r="K16" s="11">
        <v>33</v>
      </c>
      <c r="L16" s="1" t="str">
        <f t="shared" si="2"/>
        <v>NO</v>
      </c>
      <c r="M16" s="1" t="str">
        <f t="shared" si="3"/>
        <v>NO</v>
      </c>
      <c r="O16" s="27" t="s">
        <v>20</v>
      </c>
      <c r="P16" s="27" t="s">
        <v>134</v>
      </c>
      <c r="Q16" s="27" t="s">
        <v>394</v>
      </c>
      <c r="R16" s="27">
        <v>1</v>
      </c>
      <c r="S16" s="28" t="str">
        <f t="shared" si="4"/>
        <v>SI</v>
      </c>
      <c r="T16" s="28" t="str">
        <f t="shared" si="5"/>
        <v>SI</v>
      </c>
      <c r="V16" s="27" t="s">
        <v>20</v>
      </c>
      <c r="W16" s="27" t="s">
        <v>93</v>
      </c>
      <c r="X16" s="27" t="s">
        <v>395</v>
      </c>
      <c r="Y16" s="27">
        <v>30</v>
      </c>
      <c r="Z16" s="28" t="str">
        <f t="shared" si="6"/>
        <v>NO</v>
      </c>
      <c r="AA16" s="28" t="str">
        <f t="shared" si="7"/>
        <v>NO</v>
      </c>
      <c r="AC16" s="27" t="s">
        <v>20</v>
      </c>
      <c r="AD16" s="27" t="s">
        <v>118</v>
      </c>
      <c r="AE16" s="27" t="s">
        <v>401</v>
      </c>
      <c r="AF16" s="27">
        <v>15</v>
      </c>
      <c r="AG16" s="28" t="str">
        <f t="shared" si="8"/>
        <v>SI</v>
      </c>
      <c r="AH16" s="28" t="str">
        <f t="shared" si="9"/>
        <v>NO</v>
      </c>
      <c r="AI16" s="11"/>
      <c r="AJ16" s="27" t="s">
        <v>20</v>
      </c>
      <c r="AK16" s="27" t="s">
        <v>327</v>
      </c>
      <c r="AL16" s="27" t="s">
        <v>406</v>
      </c>
      <c r="AM16" s="27">
        <v>1</v>
      </c>
      <c r="AN16" s="28" t="str">
        <f t="shared" si="10"/>
        <v>SI</v>
      </c>
      <c r="AO16" s="28" t="str">
        <f t="shared" si="11"/>
        <v>SI</v>
      </c>
      <c r="AP16" s="11"/>
      <c r="AQ16" s="11"/>
      <c r="AR16" s="11"/>
      <c r="AT16" s="11"/>
      <c r="AU16" s="15"/>
      <c r="AV16" s="15"/>
      <c r="AW16" s="11"/>
      <c r="AX16" s="11"/>
      <c r="AY16" s="11"/>
      <c r="BA16" s="11"/>
      <c r="BB16" s="15"/>
      <c r="BC16" s="15"/>
      <c r="BD16" s="11"/>
      <c r="BE16" s="11"/>
      <c r="BF16" s="11"/>
      <c r="BH16" s="11"/>
      <c r="BI16" s="15"/>
      <c r="BJ16" s="15"/>
      <c r="BK16" s="11"/>
      <c r="BL16" s="11"/>
      <c r="BM16" s="11"/>
      <c r="BO16" s="11"/>
    </row>
    <row r="17" spans="1:67">
      <c r="A17" s="11" t="s">
        <v>20</v>
      </c>
      <c r="B17" s="11" t="s">
        <v>280</v>
      </c>
      <c r="C17" t="s">
        <v>400</v>
      </c>
      <c r="D17" s="11">
        <v>21</v>
      </c>
      <c r="E17" s="1" t="str">
        <f t="shared" si="0"/>
        <v>NO</v>
      </c>
      <c r="F17" s="1" t="str">
        <f t="shared" si="1"/>
        <v>NO</v>
      </c>
      <c r="H17" s="11" t="s">
        <v>20</v>
      </c>
      <c r="I17" s="11" t="s">
        <v>59</v>
      </c>
      <c r="J17" t="s">
        <v>405</v>
      </c>
      <c r="K17" s="11">
        <v>37</v>
      </c>
      <c r="L17" s="1" t="str">
        <f t="shared" si="2"/>
        <v>NO</v>
      </c>
      <c r="M17" s="1" t="str">
        <f t="shared" si="3"/>
        <v>NO</v>
      </c>
      <c r="O17" s="13" t="s">
        <v>20</v>
      </c>
      <c r="P17" s="13" t="s">
        <v>42</v>
      </c>
      <c r="Q17" s="13" t="s">
        <v>405</v>
      </c>
      <c r="R17" s="13">
        <v>1</v>
      </c>
      <c r="S17" s="25">
        <v>1</v>
      </c>
      <c r="T17" s="25"/>
      <c r="V17" s="27" t="s">
        <v>20</v>
      </c>
      <c r="W17" s="27" t="s">
        <v>94</v>
      </c>
      <c r="X17" s="27" t="s">
        <v>399</v>
      </c>
      <c r="Y17" s="27">
        <v>15</v>
      </c>
      <c r="Z17" s="28" t="str">
        <f t="shared" si="6"/>
        <v>SI</v>
      </c>
      <c r="AA17" s="28" t="str">
        <f t="shared" si="7"/>
        <v>NO</v>
      </c>
      <c r="AC17" s="27" t="s">
        <v>20</v>
      </c>
      <c r="AD17" s="27" t="s">
        <v>224</v>
      </c>
      <c r="AE17" s="27" t="s">
        <v>408</v>
      </c>
      <c r="AF17" s="27">
        <v>6</v>
      </c>
      <c r="AG17" s="28" t="str">
        <f t="shared" si="8"/>
        <v>SI</v>
      </c>
      <c r="AH17" s="28" t="str">
        <f t="shared" si="9"/>
        <v>SI</v>
      </c>
      <c r="AI17" s="11"/>
      <c r="AJ17" s="27" t="s">
        <v>20</v>
      </c>
      <c r="AK17" s="27" t="s">
        <v>22</v>
      </c>
      <c r="AL17" s="27" t="s">
        <v>392</v>
      </c>
      <c r="AM17" s="27">
        <v>15</v>
      </c>
      <c r="AN17" s="28" t="str">
        <f t="shared" si="10"/>
        <v>SI</v>
      </c>
      <c r="AO17" s="28" t="str">
        <f t="shared" si="11"/>
        <v>NO</v>
      </c>
      <c r="AP17" s="11"/>
      <c r="AQ17" s="11"/>
      <c r="AR17" s="11"/>
      <c r="AT17" s="11"/>
      <c r="AU17" s="15"/>
      <c r="AV17" s="15"/>
      <c r="AW17" s="11"/>
      <c r="AX17" s="11"/>
      <c r="AY17" s="11"/>
      <c r="BA17" s="11"/>
      <c r="BB17" s="15"/>
      <c r="BC17" s="15"/>
      <c r="BD17" s="11"/>
      <c r="BE17" s="11"/>
      <c r="BF17" s="11"/>
      <c r="BH17" s="11"/>
      <c r="BI17" s="15"/>
      <c r="BJ17" s="15"/>
      <c r="BK17" s="11"/>
      <c r="BL17" s="11"/>
      <c r="BM17" s="11"/>
      <c r="BO17" s="11"/>
    </row>
    <row r="18" spans="1:67">
      <c r="A18" s="11" t="s">
        <v>20</v>
      </c>
      <c r="B18" s="11" t="s">
        <v>308</v>
      </c>
      <c r="C18" t="s">
        <v>400</v>
      </c>
      <c r="D18" s="11">
        <v>20</v>
      </c>
      <c r="E18" s="1" t="str">
        <f t="shared" si="0"/>
        <v>SI</v>
      </c>
      <c r="F18" s="1" t="str">
        <f t="shared" si="1"/>
        <v>NO</v>
      </c>
      <c r="H18" s="11" t="s">
        <v>20</v>
      </c>
      <c r="I18" s="11" t="s">
        <v>144</v>
      </c>
      <c r="J18" t="s">
        <v>407</v>
      </c>
      <c r="K18" s="11">
        <v>1</v>
      </c>
      <c r="L18" s="1" t="str">
        <f t="shared" si="2"/>
        <v>SI</v>
      </c>
      <c r="M18" s="1" t="str">
        <f t="shared" si="3"/>
        <v>SI</v>
      </c>
      <c r="O18" s="27" t="s">
        <v>20</v>
      </c>
      <c r="P18" s="27" t="s">
        <v>79</v>
      </c>
      <c r="Q18" s="27" t="s">
        <v>401</v>
      </c>
      <c r="R18" s="27">
        <v>1</v>
      </c>
      <c r="S18" s="28" t="str">
        <f t="shared" si="4"/>
        <v>SI</v>
      </c>
      <c r="T18" s="28" t="str">
        <f t="shared" si="5"/>
        <v>SI</v>
      </c>
      <c r="V18" s="27" t="s">
        <v>20</v>
      </c>
      <c r="W18" s="27" t="s">
        <v>344</v>
      </c>
      <c r="X18" s="27" t="s">
        <v>396</v>
      </c>
      <c r="Y18" s="27">
        <v>1</v>
      </c>
      <c r="Z18" s="28" t="str">
        <f t="shared" si="6"/>
        <v>SI</v>
      </c>
      <c r="AA18" s="28" t="str">
        <f t="shared" si="7"/>
        <v>SI</v>
      </c>
      <c r="AC18" s="27" t="s">
        <v>20</v>
      </c>
      <c r="AD18" s="27" t="s">
        <v>270</v>
      </c>
      <c r="AE18" s="27" t="s">
        <v>410</v>
      </c>
      <c r="AF18" s="27">
        <v>3</v>
      </c>
      <c r="AG18" s="28" t="str">
        <f t="shared" si="8"/>
        <v>SI</v>
      </c>
      <c r="AH18" s="28" t="str">
        <f t="shared" si="9"/>
        <v>SI</v>
      </c>
      <c r="AI18" s="11"/>
      <c r="AJ18" s="27" t="s">
        <v>20</v>
      </c>
      <c r="AK18" s="27" t="s">
        <v>173</v>
      </c>
      <c r="AL18" s="27" t="s">
        <v>394</v>
      </c>
      <c r="AM18" s="27">
        <v>1</v>
      </c>
      <c r="AN18" s="28" t="str">
        <f t="shared" si="10"/>
        <v>SI</v>
      </c>
      <c r="AO18" s="28" t="str">
        <f t="shared" si="11"/>
        <v>SI</v>
      </c>
      <c r="AP18" s="11"/>
      <c r="AQ18" s="11"/>
      <c r="AR18" s="11"/>
      <c r="AT18" s="11"/>
      <c r="AU18" s="15"/>
      <c r="AV18" s="15"/>
      <c r="AW18" s="11"/>
      <c r="AX18" s="11"/>
      <c r="AY18" s="11"/>
      <c r="BA18" s="11"/>
      <c r="BB18" s="15"/>
      <c r="BC18" s="15"/>
      <c r="BD18" s="11"/>
      <c r="BE18" s="11"/>
      <c r="BF18" s="11"/>
      <c r="BH18" s="11"/>
      <c r="BI18" s="15"/>
      <c r="BJ18" s="15"/>
      <c r="BK18" s="11"/>
      <c r="BL18" s="11"/>
      <c r="BM18" s="11"/>
      <c r="BO18" s="11"/>
    </row>
    <row r="19" spans="1:67">
      <c r="A19" s="11" t="s">
        <v>20</v>
      </c>
      <c r="B19" s="11" t="s">
        <v>389</v>
      </c>
      <c r="C19" t="s">
        <v>401</v>
      </c>
      <c r="D19" s="11">
        <v>1</v>
      </c>
      <c r="E19" s="1" t="str">
        <f t="shared" si="0"/>
        <v>SI</v>
      </c>
      <c r="F19" s="1" t="str">
        <f t="shared" si="1"/>
        <v>SI</v>
      </c>
      <c r="H19" s="11" t="s">
        <v>20</v>
      </c>
      <c r="I19" s="11" t="s">
        <v>26</v>
      </c>
      <c r="J19" t="s">
        <v>405</v>
      </c>
      <c r="K19" s="11">
        <v>1</v>
      </c>
      <c r="L19" s="1" t="str">
        <f t="shared" si="2"/>
        <v>SI</v>
      </c>
      <c r="M19" s="1" t="str">
        <f t="shared" si="3"/>
        <v>SI</v>
      </c>
      <c r="O19" s="27" t="s">
        <v>20</v>
      </c>
      <c r="P19" s="27" t="s">
        <v>125</v>
      </c>
      <c r="Q19" s="27" t="s">
        <v>396</v>
      </c>
      <c r="R19" s="27">
        <v>35</v>
      </c>
      <c r="S19" s="28" t="str">
        <f t="shared" si="4"/>
        <v>NO</v>
      </c>
      <c r="T19" s="28" t="str">
        <f t="shared" si="5"/>
        <v>NO</v>
      </c>
      <c r="V19" s="27" t="s">
        <v>20</v>
      </c>
      <c r="W19" s="27" t="s">
        <v>365</v>
      </c>
      <c r="X19" s="27" t="s">
        <v>410</v>
      </c>
      <c r="Y19" s="27">
        <v>1</v>
      </c>
      <c r="Z19" s="28" t="str">
        <f t="shared" si="6"/>
        <v>SI</v>
      </c>
      <c r="AA19" s="28" t="str">
        <f t="shared" si="7"/>
        <v>SI</v>
      </c>
      <c r="AC19" s="27" t="s">
        <v>20</v>
      </c>
      <c r="AD19" s="27" t="s">
        <v>298</v>
      </c>
      <c r="AE19" s="27" t="s">
        <v>410</v>
      </c>
      <c r="AF19" s="27">
        <v>5</v>
      </c>
      <c r="AG19" s="28" t="str">
        <f t="shared" si="8"/>
        <v>SI</v>
      </c>
      <c r="AH19" s="28" t="str">
        <f t="shared" si="9"/>
        <v>SI</v>
      </c>
      <c r="AI19" s="11"/>
      <c r="AJ19" s="27" t="s">
        <v>20</v>
      </c>
      <c r="AK19" s="27" t="s">
        <v>107</v>
      </c>
      <c r="AL19" s="27" t="s">
        <v>400</v>
      </c>
      <c r="AM19" s="27">
        <v>1</v>
      </c>
      <c r="AN19" s="28" t="str">
        <f t="shared" si="10"/>
        <v>SI</v>
      </c>
      <c r="AO19" s="28" t="str">
        <f t="shared" si="11"/>
        <v>SI</v>
      </c>
      <c r="AP19" s="11"/>
      <c r="AQ19" s="11"/>
      <c r="AR19" s="11"/>
      <c r="AT19" s="11"/>
      <c r="AU19" s="15"/>
      <c r="AV19" s="15"/>
      <c r="AW19" s="11"/>
      <c r="AX19" s="11"/>
      <c r="AY19" s="11"/>
      <c r="BA19" s="11"/>
      <c r="BB19" s="15"/>
      <c r="BC19" s="15"/>
      <c r="BD19" s="11"/>
      <c r="BE19" s="11"/>
      <c r="BF19" s="11"/>
      <c r="BH19" s="11"/>
      <c r="BI19" s="15"/>
      <c r="BJ19" s="15"/>
      <c r="BK19" s="11"/>
      <c r="BL19" s="11"/>
      <c r="BM19" s="11"/>
      <c r="BO19" s="11"/>
    </row>
    <row r="20" spans="1:67">
      <c r="A20" s="11" t="s">
        <v>20</v>
      </c>
      <c r="B20" s="11" t="s">
        <v>106</v>
      </c>
      <c r="C20" t="s">
        <v>402</v>
      </c>
      <c r="D20" s="11">
        <v>15</v>
      </c>
      <c r="E20" s="1" t="str">
        <f t="shared" si="0"/>
        <v>SI</v>
      </c>
      <c r="F20" s="1" t="str">
        <f t="shared" si="1"/>
        <v>NO</v>
      </c>
      <c r="H20" s="11" t="s">
        <v>20</v>
      </c>
      <c r="I20" s="11" t="s">
        <v>143</v>
      </c>
      <c r="J20" t="s">
        <v>393</v>
      </c>
      <c r="K20" s="11">
        <v>1</v>
      </c>
      <c r="L20" s="1" t="str">
        <f t="shared" si="2"/>
        <v>SI</v>
      </c>
      <c r="M20" s="1" t="str">
        <f t="shared" si="3"/>
        <v>SI</v>
      </c>
      <c r="O20" s="27" t="s">
        <v>20</v>
      </c>
      <c r="P20" s="27" t="s">
        <v>148</v>
      </c>
      <c r="Q20" s="27" t="s">
        <v>396</v>
      </c>
      <c r="R20" s="27">
        <v>1</v>
      </c>
      <c r="S20" s="28" t="str">
        <f t="shared" si="4"/>
        <v>SI</v>
      </c>
      <c r="T20" s="28" t="str">
        <f t="shared" si="5"/>
        <v>SI</v>
      </c>
      <c r="V20" s="27" t="s">
        <v>20</v>
      </c>
      <c r="W20" s="27" t="s">
        <v>255</v>
      </c>
      <c r="X20" s="27" t="s">
        <v>407</v>
      </c>
      <c r="Y20" s="27">
        <v>2</v>
      </c>
      <c r="Z20" s="28" t="str">
        <f t="shared" si="6"/>
        <v>SI</v>
      </c>
      <c r="AA20" s="28" t="str">
        <f t="shared" si="7"/>
        <v>SI</v>
      </c>
      <c r="AC20" s="13" t="s">
        <v>20</v>
      </c>
      <c r="AD20" s="13" t="s">
        <v>82</v>
      </c>
      <c r="AE20" s="13" t="s">
        <v>404</v>
      </c>
      <c r="AF20" s="13">
        <v>10</v>
      </c>
      <c r="AG20" s="25">
        <v>10</v>
      </c>
      <c r="AH20" s="25"/>
      <c r="AI20" s="11"/>
      <c r="AJ20" s="7" t="s">
        <v>20</v>
      </c>
      <c r="AK20" s="7" t="s">
        <v>97</v>
      </c>
      <c r="AL20" s="7" t="s">
        <v>398</v>
      </c>
      <c r="AM20" s="7">
        <v>1</v>
      </c>
      <c r="AN20" s="24">
        <v>1</v>
      </c>
      <c r="AO20" s="24"/>
      <c r="AP20" s="11"/>
      <c r="AQ20" s="11"/>
      <c r="AR20" s="11"/>
      <c r="AT20" s="11"/>
      <c r="AU20" s="15"/>
      <c r="AV20" s="15"/>
      <c r="AW20" s="11"/>
      <c r="AX20" s="11"/>
      <c r="AY20" s="11"/>
      <c r="BA20" s="11"/>
      <c r="BB20" s="15"/>
      <c r="BC20" s="15"/>
      <c r="BD20" s="11"/>
      <c r="BE20" s="11"/>
      <c r="BF20" s="11"/>
      <c r="BH20" s="11"/>
      <c r="BI20" s="15"/>
      <c r="BJ20" s="15"/>
      <c r="BK20" s="11"/>
      <c r="BL20" s="11"/>
      <c r="BM20" s="11"/>
      <c r="BO20" s="11"/>
    </row>
    <row r="21" spans="1:67">
      <c r="A21" s="11" t="s">
        <v>20</v>
      </c>
      <c r="B21" s="11" t="s">
        <v>81</v>
      </c>
      <c r="C21" t="s">
        <v>400</v>
      </c>
      <c r="D21" s="11">
        <v>5</v>
      </c>
      <c r="E21" s="1" t="str">
        <f t="shared" si="0"/>
        <v>SI</v>
      </c>
      <c r="F21" s="1" t="str">
        <f t="shared" si="1"/>
        <v>SI</v>
      </c>
      <c r="H21" s="11" t="s">
        <v>20</v>
      </c>
      <c r="I21" s="11" t="s">
        <v>356</v>
      </c>
      <c r="J21" t="s">
        <v>406</v>
      </c>
      <c r="K21" s="11">
        <v>1</v>
      </c>
      <c r="L21" s="1" t="str">
        <f t="shared" si="2"/>
        <v>SI</v>
      </c>
      <c r="M21" s="1" t="str">
        <f t="shared" si="3"/>
        <v>SI</v>
      </c>
      <c r="O21" s="27" t="s">
        <v>20</v>
      </c>
      <c r="P21" s="27" t="s">
        <v>135</v>
      </c>
      <c r="Q21" s="27" t="s">
        <v>394</v>
      </c>
      <c r="R21" s="27">
        <v>1</v>
      </c>
      <c r="S21" s="28" t="str">
        <f t="shared" si="4"/>
        <v>SI</v>
      </c>
      <c r="T21" s="28" t="str">
        <f t="shared" si="5"/>
        <v>SI</v>
      </c>
      <c r="V21" s="27" t="s">
        <v>20</v>
      </c>
      <c r="W21" s="27" t="s">
        <v>317</v>
      </c>
      <c r="X21" s="27" t="s">
        <v>411</v>
      </c>
      <c r="Y21" s="27">
        <v>1</v>
      </c>
      <c r="Z21" s="28" t="str">
        <f t="shared" si="6"/>
        <v>SI</v>
      </c>
      <c r="AA21" s="28" t="str">
        <f t="shared" si="7"/>
        <v>SI</v>
      </c>
      <c r="AC21" s="27" t="s">
        <v>20</v>
      </c>
      <c r="AD21" s="27" t="s">
        <v>214</v>
      </c>
      <c r="AE21" s="27" t="s">
        <v>403</v>
      </c>
      <c r="AF21" s="27">
        <v>1</v>
      </c>
      <c r="AG21" s="28" t="str">
        <f t="shared" si="8"/>
        <v>SI</v>
      </c>
      <c r="AH21" s="28" t="str">
        <f t="shared" si="9"/>
        <v>SI</v>
      </c>
      <c r="AI21" s="11"/>
      <c r="AJ21" s="27" t="s">
        <v>20</v>
      </c>
      <c r="AK21" s="27" t="s">
        <v>161</v>
      </c>
      <c r="AL21" s="27" t="s">
        <v>400</v>
      </c>
      <c r="AM21" s="27">
        <v>1</v>
      </c>
      <c r="AN21" s="28" t="str">
        <f t="shared" si="10"/>
        <v>SI</v>
      </c>
      <c r="AO21" s="28" t="str">
        <f t="shared" si="11"/>
        <v>SI</v>
      </c>
      <c r="AP21" s="11"/>
      <c r="AQ21" s="11"/>
      <c r="AR21" s="11"/>
      <c r="AT21" s="11"/>
      <c r="AU21" s="15"/>
      <c r="AV21" s="15"/>
      <c r="AW21" s="11"/>
      <c r="AX21" s="11"/>
      <c r="AY21" s="11"/>
      <c r="BA21" s="11"/>
      <c r="BB21" s="15"/>
      <c r="BC21" s="15"/>
      <c r="BD21" s="11"/>
      <c r="BE21" s="11"/>
      <c r="BF21" s="11"/>
      <c r="BH21" s="11"/>
      <c r="BI21" s="15"/>
      <c r="BJ21" s="15"/>
      <c r="BK21" s="11"/>
      <c r="BL21" s="11"/>
      <c r="BM21" s="11"/>
      <c r="BO21" s="11"/>
    </row>
    <row r="22" spans="1:67">
      <c r="A22" s="11" t="s">
        <v>27</v>
      </c>
      <c r="B22" s="11" t="s">
        <v>390</v>
      </c>
      <c r="C22" t="s">
        <v>403</v>
      </c>
      <c r="D22" s="11">
        <v>1</v>
      </c>
      <c r="E22" s="1" t="str">
        <f t="shared" si="0"/>
        <v>SI</v>
      </c>
      <c r="F22" s="1" t="str">
        <f t="shared" si="1"/>
        <v>SI</v>
      </c>
      <c r="H22" s="11"/>
      <c r="I22" s="11"/>
      <c r="K22" s="11"/>
      <c r="L22" s="1"/>
      <c r="M22" s="1"/>
      <c r="O22" s="11"/>
      <c r="P22" s="11"/>
      <c r="R22" s="11"/>
      <c r="S22" s="1"/>
      <c r="T22" s="1"/>
      <c r="V22" s="27" t="s">
        <v>27</v>
      </c>
      <c r="W22" s="27" t="s">
        <v>257</v>
      </c>
      <c r="X22" s="27" t="s">
        <v>405</v>
      </c>
      <c r="Y22" s="27">
        <v>213</v>
      </c>
      <c r="Z22" s="28" t="str">
        <f t="shared" si="6"/>
        <v>NO</v>
      </c>
      <c r="AA22" s="28" t="str">
        <f t="shared" si="7"/>
        <v>NO</v>
      </c>
      <c r="AC22" s="7" t="s">
        <v>27</v>
      </c>
      <c r="AD22" s="7" t="s">
        <v>246</v>
      </c>
      <c r="AE22" s="7" t="s">
        <v>392</v>
      </c>
      <c r="AF22" s="7">
        <v>1</v>
      </c>
      <c r="AG22" s="24">
        <v>1</v>
      </c>
      <c r="AH22" s="24"/>
      <c r="AI22" s="11"/>
      <c r="AJ22" s="11" t="s">
        <v>27</v>
      </c>
      <c r="AK22" s="11" t="s">
        <v>242</v>
      </c>
      <c r="AL22" t="s">
        <v>400</v>
      </c>
      <c r="AM22" s="11">
        <v>155</v>
      </c>
      <c r="AN22" s="1" t="str">
        <f t="shared" si="10"/>
        <v>NO</v>
      </c>
      <c r="AO22" s="1" t="str">
        <f t="shared" si="11"/>
        <v>NO</v>
      </c>
      <c r="AP22" s="11"/>
      <c r="AQ22" s="11"/>
      <c r="AR22" s="11"/>
      <c r="AT22" s="11"/>
      <c r="AU22" s="15"/>
      <c r="AV22" s="15"/>
      <c r="AW22" s="11"/>
      <c r="AX22" s="11"/>
      <c r="AY22" s="11"/>
      <c r="BA22" s="11"/>
      <c r="BB22" s="15"/>
      <c r="BC22" s="15"/>
      <c r="BD22" s="11"/>
      <c r="BE22" s="11"/>
      <c r="BF22" s="11"/>
      <c r="BH22" s="11"/>
      <c r="BI22" s="15"/>
      <c r="BJ22" s="15"/>
      <c r="BK22" s="11"/>
      <c r="BL22" s="11"/>
      <c r="BM22" s="11"/>
      <c r="BO22" s="11"/>
    </row>
    <row r="23" spans="1:67">
      <c r="A23" s="11" t="s">
        <v>27</v>
      </c>
      <c r="B23" s="11" t="s">
        <v>258</v>
      </c>
      <c r="C23" t="s">
        <v>396</v>
      </c>
      <c r="D23" s="11">
        <v>62</v>
      </c>
      <c r="E23" s="1" t="str">
        <f t="shared" si="0"/>
        <v>NO</v>
      </c>
      <c r="F23" s="1" t="str">
        <f t="shared" si="1"/>
        <v>NO</v>
      </c>
      <c r="H23" s="11" t="s">
        <v>27</v>
      </c>
      <c r="I23" s="11" t="s">
        <v>216</v>
      </c>
      <c r="J23" t="s">
        <v>395</v>
      </c>
      <c r="K23" s="11">
        <v>152</v>
      </c>
      <c r="L23" s="1" t="str">
        <f t="shared" si="2"/>
        <v>NO</v>
      </c>
      <c r="M23" s="1" t="str">
        <f t="shared" si="3"/>
        <v>NO</v>
      </c>
      <c r="O23" s="11" t="s">
        <v>27</v>
      </c>
      <c r="P23" s="11" t="s">
        <v>283</v>
      </c>
      <c r="Q23" t="s">
        <v>394</v>
      </c>
      <c r="R23" s="11">
        <v>131</v>
      </c>
      <c r="S23" s="1" t="str">
        <f t="shared" si="4"/>
        <v>NO</v>
      </c>
      <c r="T23" s="1" t="str">
        <f t="shared" si="5"/>
        <v>NO</v>
      </c>
      <c r="V23" s="27" t="s">
        <v>27</v>
      </c>
      <c r="W23" s="27" t="s">
        <v>64</v>
      </c>
      <c r="X23" s="27" t="s">
        <v>407</v>
      </c>
      <c r="Y23" s="27">
        <v>20</v>
      </c>
      <c r="Z23" s="28" t="str">
        <f t="shared" si="6"/>
        <v>SI</v>
      </c>
      <c r="AA23" s="28" t="str">
        <f t="shared" si="7"/>
        <v>SI</v>
      </c>
      <c r="AC23" s="27" t="s">
        <v>27</v>
      </c>
      <c r="AD23" s="27" t="s">
        <v>260</v>
      </c>
      <c r="AE23" s="27" t="s">
        <v>410</v>
      </c>
      <c r="AF23" s="27">
        <v>82</v>
      </c>
      <c r="AG23" s="28" t="str">
        <f t="shared" si="8"/>
        <v>NO</v>
      </c>
      <c r="AH23" s="28" t="str">
        <f t="shared" si="9"/>
        <v>NO</v>
      </c>
      <c r="AI23" s="11"/>
      <c r="AJ23" s="11" t="s">
        <v>27</v>
      </c>
      <c r="AK23" s="11" t="s">
        <v>282</v>
      </c>
      <c r="AL23" t="s">
        <v>411</v>
      </c>
      <c r="AM23" s="11">
        <v>105</v>
      </c>
      <c r="AN23" s="1" t="str">
        <f t="shared" si="10"/>
        <v>NO</v>
      </c>
      <c r="AO23" s="1" t="str">
        <f t="shared" si="11"/>
        <v>NO</v>
      </c>
      <c r="AP23" s="11"/>
      <c r="AQ23" s="11"/>
      <c r="AR23" s="11"/>
      <c r="AT23" s="11"/>
      <c r="AU23" s="15"/>
      <c r="AV23" s="15"/>
      <c r="AW23" s="11"/>
      <c r="AX23" s="11"/>
      <c r="AY23" s="11"/>
      <c r="BA23" s="11"/>
      <c r="BB23" s="15"/>
      <c r="BC23" s="15"/>
      <c r="BD23" s="11"/>
      <c r="BE23" s="11"/>
      <c r="BF23" s="11"/>
      <c r="BH23" s="11"/>
      <c r="BI23" s="15"/>
      <c r="BJ23" s="15"/>
      <c r="BK23" s="11"/>
      <c r="BL23" s="11"/>
      <c r="BM23" s="11"/>
      <c r="BO23" s="11"/>
    </row>
    <row r="24" spans="1:67">
      <c r="A24" s="11" t="s">
        <v>27</v>
      </c>
      <c r="B24" s="11" t="s">
        <v>275</v>
      </c>
      <c r="C24" t="s">
        <v>399</v>
      </c>
      <c r="D24" s="11">
        <v>3</v>
      </c>
      <c r="E24" s="1" t="str">
        <f t="shared" si="0"/>
        <v>SI</v>
      </c>
      <c r="F24" s="1" t="str">
        <f t="shared" si="1"/>
        <v>SI</v>
      </c>
      <c r="H24" s="11" t="s">
        <v>27</v>
      </c>
      <c r="I24" s="11" t="s">
        <v>257</v>
      </c>
      <c r="J24" t="s">
        <v>405</v>
      </c>
      <c r="K24" s="11">
        <v>190</v>
      </c>
      <c r="L24" s="1" t="str">
        <f t="shared" si="2"/>
        <v>NO</v>
      </c>
      <c r="M24" s="1" t="str">
        <f t="shared" si="3"/>
        <v>NO</v>
      </c>
      <c r="O24" s="11" t="s">
        <v>27</v>
      </c>
      <c r="P24" s="11" t="s">
        <v>273</v>
      </c>
      <c r="Q24" t="s">
        <v>392</v>
      </c>
      <c r="R24" s="11">
        <v>150</v>
      </c>
      <c r="S24" s="1" t="str">
        <f t="shared" si="4"/>
        <v>NO</v>
      </c>
      <c r="T24" s="1" t="str">
        <f t="shared" si="5"/>
        <v>NO</v>
      </c>
      <c r="V24" s="27" t="s">
        <v>27</v>
      </c>
      <c r="W24" s="27" t="s">
        <v>109</v>
      </c>
      <c r="X24" s="27" t="s">
        <v>401</v>
      </c>
      <c r="Y24" s="27">
        <v>27</v>
      </c>
      <c r="Z24" s="28" t="str">
        <f t="shared" si="6"/>
        <v>SI</v>
      </c>
      <c r="AA24" s="28" t="str">
        <f t="shared" si="7"/>
        <v>NO</v>
      </c>
      <c r="AC24" s="27" t="s">
        <v>27</v>
      </c>
      <c r="AD24" s="27" t="s">
        <v>384</v>
      </c>
      <c r="AE24" s="27" t="s">
        <v>407</v>
      </c>
      <c r="AF24" s="27">
        <v>48</v>
      </c>
      <c r="AG24" s="28" t="str">
        <f t="shared" si="8"/>
        <v>NO</v>
      </c>
      <c r="AH24" s="28" t="str">
        <f t="shared" si="9"/>
        <v>NO</v>
      </c>
      <c r="AI24" s="11"/>
      <c r="AJ24" s="11" t="s">
        <v>27</v>
      </c>
      <c r="AK24" s="11" t="s">
        <v>245</v>
      </c>
      <c r="AL24" t="s">
        <v>408</v>
      </c>
      <c r="AM24" s="11">
        <v>5</v>
      </c>
      <c r="AN24" s="1" t="str">
        <f t="shared" si="10"/>
        <v>SI</v>
      </c>
      <c r="AO24" s="1" t="str">
        <f t="shared" si="11"/>
        <v>SI</v>
      </c>
      <c r="AP24" s="11"/>
      <c r="AQ24" s="11"/>
      <c r="AR24" s="11"/>
      <c r="AT24" s="11"/>
      <c r="AU24" s="15"/>
      <c r="AV24" s="15"/>
      <c r="AW24" s="11"/>
      <c r="AX24" s="11"/>
      <c r="AY24" s="11"/>
      <c r="BA24" s="11"/>
      <c r="BB24" s="15"/>
      <c r="BC24" s="15"/>
      <c r="BD24" s="11"/>
      <c r="BE24" s="11"/>
      <c r="BF24" s="11"/>
      <c r="BH24" s="11"/>
      <c r="BI24" s="15"/>
      <c r="BJ24" s="15"/>
      <c r="BK24" s="11"/>
      <c r="BL24" s="11"/>
      <c r="BM24" s="11"/>
      <c r="BO24" s="11"/>
    </row>
    <row r="25" spans="1:67">
      <c r="A25" s="11" t="s">
        <v>27</v>
      </c>
      <c r="B25" s="11" t="s">
        <v>230</v>
      </c>
      <c r="C25" t="s">
        <v>400</v>
      </c>
      <c r="D25" s="11">
        <v>81</v>
      </c>
      <c r="E25" s="1" t="str">
        <f t="shared" si="0"/>
        <v>NO</v>
      </c>
      <c r="F25" s="1" t="str">
        <f t="shared" si="1"/>
        <v>NO</v>
      </c>
      <c r="H25" s="11" t="s">
        <v>27</v>
      </c>
      <c r="I25" s="11" t="s">
        <v>315</v>
      </c>
      <c r="J25" t="s">
        <v>404</v>
      </c>
      <c r="K25" s="11">
        <v>1</v>
      </c>
      <c r="L25" s="1" t="str">
        <f t="shared" si="2"/>
        <v>SI</v>
      </c>
      <c r="M25" s="1" t="str">
        <f t="shared" si="3"/>
        <v>SI</v>
      </c>
      <c r="O25" s="11" t="s">
        <v>27</v>
      </c>
      <c r="P25" s="11" t="s">
        <v>28</v>
      </c>
      <c r="Q25" t="s">
        <v>402</v>
      </c>
      <c r="R25" s="11">
        <v>100</v>
      </c>
      <c r="S25" s="1" t="str">
        <f t="shared" si="4"/>
        <v>NO</v>
      </c>
      <c r="T25" s="1" t="str">
        <f t="shared" si="5"/>
        <v>NO</v>
      </c>
      <c r="V25" s="27" t="s">
        <v>27</v>
      </c>
      <c r="W25" s="27" t="s">
        <v>101</v>
      </c>
      <c r="X25" s="27" t="s">
        <v>402</v>
      </c>
      <c r="Y25" s="27">
        <v>20</v>
      </c>
      <c r="Z25" s="28" t="str">
        <f t="shared" si="6"/>
        <v>SI</v>
      </c>
      <c r="AA25" s="28" t="str">
        <f t="shared" si="7"/>
        <v>SI</v>
      </c>
      <c r="AC25" s="27" t="s">
        <v>27</v>
      </c>
      <c r="AD25" s="27" t="s">
        <v>119</v>
      </c>
      <c r="AE25" s="27" t="s">
        <v>406</v>
      </c>
      <c r="AF25" s="27">
        <v>55</v>
      </c>
      <c r="AG25" s="28" t="str">
        <f t="shared" si="8"/>
        <v>NO</v>
      </c>
      <c r="AH25" s="28" t="str">
        <f t="shared" si="9"/>
        <v>NO</v>
      </c>
      <c r="AI25" s="11"/>
      <c r="AJ25" s="11" t="s">
        <v>27</v>
      </c>
      <c r="AK25" s="11" t="s">
        <v>150</v>
      </c>
      <c r="AL25" t="s">
        <v>401</v>
      </c>
      <c r="AM25" s="11">
        <v>25</v>
      </c>
      <c r="AN25" s="1" t="str">
        <f t="shared" si="10"/>
        <v>SI</v>
      </c>
      <c r="AO25" s="1" t="str">
        <f t="shared" si="11"/>
        <v>NO</v>
      </c>
      <c r="AP25" s="11"/>
      <c r="AQ25" s="11"/>
      <c r="AR25" s="11"/>
      <c r="AT25" s="11"/>
      <c r="AU25" s="15"/>
      <c r="AV25" s="15"/>
      <c r="AW25" s="11"/>
      <c r="AX25" s="11"/>
      <c r="AY25" s="11"/>
      <c r="BA25" s="11"/>
      <c r="BB25" s="15"/>
      <c r="BC25" s="15"/>
      <c r="BD25" s="11"/>
      <c r="BE25" s="11"/>
      <c r="BF25" s="11"/>
      <c r="BH25" s="11"/>
      <c r="BI25" s="15"/>
      <c r="BJ25" s="15"/>
      <c r="BK25" s="11"/>
      <c r="BL25" s="11"/>
      <c r="BM25" s="11"/>
      <c r="BO25" s="11"/>
    </row>
    <row r="26" spans="1:67">
      <c r="A26" s="11" t="s">
        <v>27</v>
      </c>
      <c r="B26" s="11" t="s">
        <v>315</v>
      </c>
      <c r="C26" t="s">
        <v>404</v>
      </c>
      <c r="D26" s="11">
        <v>5</v>
      </c>
      <c r="E26" s="1" t="str">
        <f t="shared" si="0"/>
        <v>SI</v>
      </c>
      <c r="F26" s="1" t="str">
        <f t="shared" si="1"/>
        <v>SI</v>
      </c>
      <c r="H26" s="11" t="s">
        <v>27</v>
      </c>
      <c r="I26" s="11" t="s">
        <v>357</v>
      </c>
      <c r="J26" t="s">
        <v>408</v>
      </c>
      <c r="K26" s="11">
        <v>1</v>
      </c>
      <c r="L26" s="1" t="str">
        <f t="shared" si="2"/>
        <v>SI</v>
      </c>
      <c r="M26" s="1" t="str">
        <f t="shared" si="3"/>
        <v>SI</v>
      </c>
      <c r="O26" s="11" t="s">
        <v>27</v>
      </c>
      <c r="P26" s="11" t="s">
        <v>383</v>
      </c>
      <c r="Q26" t="s">
        <v>411</v>
      </c>
      <c r="R26" s="11">
        <v>1</v>
      </c>
      <c r="S26" s="1" t="str">
        <f t="shared" si="4"/>
        <v>SI</v>
      </c>
      <c r="T26" s="1" t="str">
        <f t="shared" si="5"/>
        <v>SI</v>
      </c>
      <c r="V26" s="7" t="s">
        <v>27</v>
      </c>
      <c r="W26" s="7" t="s">
        <v>217</v>
      </c>
      <c r="X26" s="7" t="s">
        <v>405</v>
      </c>
      <c r="Y26" s="7">
        <v>30</v>
      </c>
      <c r="Z26" s="24">
        <v>30</v>
      </c>
      <c r="AA26" s="24"/>
      <c r="AC26" s="27" t="s">
        <v>27</v>
      </c>
      <c r="AD26" s="27" t="s">
        <v>228</v>
      </c>
      <c r="AE26" s="27" t="s">
        <v>405</v>
      </c>
      <c r="AF26" s="27">
        <v>15</v>
      </c>
      <c r="AG26" s="28" t="str">
        <f t="shared" si="8"/>
        <v>SI</v>
      </c>
      <c r="AH26" s="28" t="str">
        <f t="shared" si="9"/>
        <v>SI</v>
      </c>
      <c r="AI26" s="11"/>
      <c r="AJ26" s="11" t="s">
        <v>27</v>
      </c>
      <c r="AK26" s="11" t="s">
        <v>300</v>
      </c>
      <c r="AL26" t="s">
        <v>402</v>
      </c>
      <c r="AM26" s="11">
        <v>125</v>
      </c>
      <c r="AN26" s="1" t="str">
        <f t="shared" si="10"/>
        <v>NO</v>
      </c>
      <c r="AO26" s="1" t="str">
        <f t="shared" si="11"/>
        <v>NO</v>
      </c>
      <c r="AP26" s="11"/>
      <c r="AQ26" s="11"/>
      <c r="AR26" s="11"/>
      <c r="AT26" s="11"/>
      <c r="AU26" s="15"/>
      <c r="AV26" s="15"/>
      <c r="AW26" s="11"/>
      <c r="AX26" s="11"/>
      <c r="AY26" s="11"/>
      <c r="BA26" s="11"/>
      <c r="BB26" s="15"/>
      <c r="BC26" s="15"/>
      <c r="BD26" s="11"/>
      <c r="BE26" s="11"/>
      <c r="BF26" s="11"/>
      <c r="BH26" s="11"/>
      <c r="BI26" s="15"/>
      <c r="BJ26" s="15"/>
      <c r="BK26" s="11"/>
      <c r="BL26" s="11"/>
      <c r="BM26" s="11"/>
      <c r="BO26" s="11"/>
    </row>
    <row r="27" spans="1:67">
      <c r="A27" s="11" t="s">
        <v>27</v>
      </c>
      <c r="B27" s="11" t="s">
        <v>218</v>
      </c>
      <c r="C27" t="s">
        <v>397</v>
      </c>
      <c r="D27" s="11">
        <v>1</v>
      </c>
      <c r="E27" s="1" t="str">
        <f t="shared" si="0"/>
        <v>SI</v>
      </c>
      <c r="F27" s="1" t="str">
        <f t="shared" si="1"/>
        <v>SI</v>
      </c>
      <c r="H27" s="11" t="s">
        <v>27</v>
      </c>
      <c r="I27" s="11" t="s">
        <v>261</v>
      </c>
      <c r="J27" t="s">
        <v>408</v>
      </c>
      <c r="K27" s="11">
        <v>23</v>
      </c>
      <c r="L27" s="1" t="str">
        <f t="shared" si="2"/>
        <v>SI</v>
      </c>
      <c r="M27" s="1" t="str">
        <f t="shared" si="3"/>
        <v>NO</v>
      </c>
      <c r="O27" s="11" t="s">
        <v>27</v>
      </c>
      <c r="P27" s="11" t="s">
        <v>176</v>
      </c>
      <c r="Q27" t="s">
        <v>411</v>
      </c>
      <c r="R27" s="11">
        <v>41</v>
      </c>
      <c r="S27" s="1" t="str">
        <f t="shared" si="4"/>
        <v>NO</v>
      </c>
      <c r="T27" s="1" t="str">
        <f t="shared" si="5"/>
        <v>NO</v>
      </c>
      <c r="V27" s="27" t="s">
        <v>27</v>
      </c>
      <c r="W27" s="27" t="s">
        <v>110</v>
      </c>
      <c r="X27" s="27" t="s">
        <v>411</v>
      </c>
      <c r="Y27" s="27">
        <v>20</v>
      </c>
      <c r="Z27" s="28" t="str">
        <f t="shared" si="6"/>
        <v>SI</v>
      </c>
      <c r="AA27" s="28" t="str">
        <f t="shared" si="7"/>
        <v>SI</v>
      </c>
      <c r="AC27" s="27" t="s">
        <v>27</v>
      </c>
      <c r="AD27" s="27" t="s">
        <v>310</v>
      </c>
      <c r="AE27" s="27" t="s">
        <v>403</v>
      </c>
      <c r="AF27" s="27">
        <v>19</v>
      </c>
      <c r="AG27" s="28" t="str">
        <f t="shared" si="8"/>
        <v>SI</v>
      </c>
      <c r="AH27" s="28" t="str">
        <f t="shared" si="9"/>
        <v>SI</v>
      </c>
      <c r="AI27" s="11"/>
      <c r="AJ27" s="11" t="s">
        <v>27</v>
      </c>
      <c r="AK27" s="11" t="s">
        <v>29</v>
      </c>
      <c r="AL27" t="s">
        <v>407</v>
      </c>
      <c r="AM27" s="11">
        <v>1</v>
      </c>
      <c r="AN27" s="1" t="str">
        <f t="shared" si="10"/>
        <v>SI</v>
      </c>
      <c r="AO27" s="1" t="str">
        <f t="shared" si="11"/>
        <v>SI</v>
      </c>
      <c r="AP27" s="11"/>
      <c r="AQ27" s="11"/>
      <c r="AR27" s="11"/>
      <c r="AT27" s="11"/>
      <c r="AU27" s="15"/>
      <c r="AV27" s="15"/>
      <c r="AW27" s="11"/>
      <c r="AX27" s="11"/>
      <c r="AY27" s="11"/>
      <c r="BA27" s="11"/>
      <c r="BB27" s="15"/>
      <c r="BC27" s="15"/>
      <c r="BD27" s="11"/>
      <c r="BE27" s="11"/>
      <c r="BF27" s="11"/>
      <c r="BH27" s="11"/>
      <c r="BI27" s="15"/>
      <c r="BJ27" s="15"/>
      <c r="BK27" s="11"/>
      <c r="BL27" s="11"/>
      <c r="BM27" s="11"/>
      <c r="BO27" s="11"/>
    </row>
    <row r="28" spans="1:67">
      <c r="A28" s="6" t="s">
        <v>195</v>
      </c>
      <c r="B28" s="6">
        <v>196</v>
      </c>
      <c r="C28" s="6" t="s">
        <v>179</v>
      </c>
      <c r="D28" s="6"/>
      <c r="E28" s="6">
        <f>FLOOR(B28/3,1)</f>
        <v>65</v>
      </c>
      <c r="F28" s="6"/>
      <c r="H28" s="6" t="s">
        <v>195</v>
      </c>
      <c r="I28" s="6">
        <v>34</v>
      </c>
      <c r="J28" s="6" t="s">
        <v>179</v>
      </c>
      <c r="K28" s="6"/>
      <c r="L28" s="6">
        <f>FLOOR(I28/3,1)</f>
        <v>11</v>
      </c>
      <c r="M28" s="4"/>
      <c r="O28" s="6" t="s">
        <v>195</v>
      </c>
      <c r="P28" s="6">
        <v>0</v>
      </c>
      <c r="Q28" s="6" t="s">
        <v>179</v>
      </c>
      <c r="R28" s="6"/>
      <c r="S28" s="6">
        <f>FLOOR(P28/3,1)</f>
        <v>0</v>
      </c>
      <c r="T28" s="4"/>
      <c r="V28" s="6" t="s">
        <v>195</v>
      </c>
      <c r="W28" s="6">
        <v>27</v>
      </c>
      <c r="X28" s="6" t="s">
        <v>179</v>
      </c>
      <c r="Y28" s="6"/>
      <c r="Z28" s="6">
        <f>FLOOR(W28/3,1)</f>
        <v>9</v>
      </c>
      <c r="AC28" s="6" t="s">
        <v>195</v>
      </c>
      <c r="AD28" s="6">
        <v>29</v>
      </c>
      <c r="AE28" s="6" t="s">
        <v>179</v>
      </c>
      <c r="AF28" s="6"/>
      <c r="AG28" s="6">
        <f>FLOOR(AD28/3,1)</f>
        <v>9</v>
      </c>
      <c r="AH28" s="4"/>
      <c r="AI28" s="11"/>
      <c r="AJ28" s="6" t="s">
        <v>195</v>
      </c>
      <c r="AK28" s="6">
        <v>6</v>
      </c>
      <c r="AL28" s="6" t="s">
        <v>179</v>
      </c>
      <c r="AM28" s="6"/>
      <c r="AN28" s="6">
        <f>FLOOR(AK28/3,1)</f>
        <v>2</v>
      </c>
      <c r="AP28" s="11"/>
    </row>
    <row r="29" spans="1:67">
      <c r="C29" s="6" t="s">
        <v>180</v>
      </c>
      <c r="D29" s="6"/>
      <c r="E29" s="6">
        <v>500</v>
      </c>
      <c r="F29" s="6"/>
      <c r="J29" s="6" t="s">
        <v>180</v>
      </c>
      <c r="K29" s="6"/>
      <c r="L29" s="6">
        <v>500</v>
      </c>
      <c r="M29" s="6"/>
      <c r="Q29" s="6" t="s">
        <v>180</v>
      </c>
      <c r="R29" s="6"/>
      <c r="S29" s="6">
        <v>500</v>
      </c>
      <c r="T29" s="6"/>
      <c r="X29" s="6" t="s">
        <v>180</v>
      </c>
      <c r="Y29" s="6"/>
      <c r="Z29" s="6">
        <v>500</v>
      </c>
      <c r="AA29" s="6"/>
      <c r="AE29" s="6" t="s">
        <v>180</v>
      </c>
      <c r="AF29" s="6"/>
      <c r="AG29" s="6">
        <v>500</v>
      </c>
      <c r="AH29" s="6"/>
      <c r="AI29" s="11"/>
      <c r="AL29" s="6" t="s">
        <v>180</v>
      </c>
      <c r="AM29" s="6"/>
      <c r="AN29" s="6">
        <v>500</v>
      </c>
      <c r="AO29" s="6"/>
      <c r="AP29" s="11"/>
    </row>
    <row r="30" spans="1:67">
      <c r="C30" s="6" t="s">
        <v>182</v>
      </c>
      <c r="D30" s="6"/>
      <c r="E30" s="6">
        <f>SUM(E3:E27)</f>
        <v>0</v>
      </c>
      <c r="F30" s="6">
        <f>SUM(F3:F27)</f>
        <v>0</v>
      </c>
      <c r="J30" s="6" t="s">
        <v>182</v>
      </c>
      <c r="K30" s="6"/>
      <c r="L30" s="6">
        <f>SUM(L3:L27)</f>
        <v>2</v>
      </c>
      <c r="M30" s="6">
        <f>SUM(M3:M27)</f>
        <v>0</v>
      </c>
      <c r="Q30" s="6" t="s">
        <v>182</v>
      </c>
      <c r="R30" s="6"/>
      <c r="S30" s="6">
        <f>SUM(S3:S27)</f>
        <v>2</v>
      </c>
      <c r="T30" s="6">
        <f>SUM(T3:T27)</f>
        <v>0</v>
      </c>
      <c r="X30" s="6" t="s">
        <v>182</v>
      </c>
      <c r="Y30" s="6"/>
      <c r="Z30" s="6">
        <f>SUM(Z3:Z27)</f>
        <v>48</v>
      </c>
      <c r="AA30" s="6">
        <f>SUM(AA3:AA27)</f>
        <v>0</v>
      </c>
      <c r="AE30" s="6" t="s">
        <v>182</v>
      </c>
      <c r="AF30" s="6"/>
      <c r="AG30" s="6">
        <f>SUM(AG3:AG27)</f>
        <v>11</v>
      </c>
      <c r="AH30" s="6">
        <f>SUM(AH3:AH27)</f>
        <v>0</v>
      </c>
      <c r="AI30" s="11"/>
      <c r="AL30" s="6" t="s">
        <v>182</v>
      </c>
      <c r="AM30" s="6"/>
      <c r="AN30" s="6">
        <f>SUM(AN3:AN27)</f>
        <v>2</v>
      </c>
      <c r="AO30" s="6">
        <f>SUM(AO3:AO27)</f>
        <v>0</v>
      </c>
      <c r="AP30" s="11"/>
    </row>
    <row r="31" spans="1:67">
      <c r="C31" s="6" t="s">
        <v>181</v>
      </c>
      <c r="D31" s="6"/>
      <c r="E31" s="6">
        <f>SUM(E28:E29)-SUM(E30:F30)</f>
        <v>565</v>
      </c>
      <c r="F31" s="6"/>
      <c r="J31" s="6" t="s">
        <v>181</v>
      </c>
      <c r="K31" s="6"/>
      <c r="L31" s="6">
        <f>SUM(L28:L29)-SUM(L30:M30)</f>
        <v>509</v>
      </c>
      <c r="M31" s="6"/>
      <c r="Q31" s="6" t="s">
        <v>181</v>
      </c>
      <c r="R31" s="6"/>
      <c r="S31" s="6">
        <f>SUM(S28:S29)-SUM(S30:T30)</f>
        <v>498</v>
      </c>
      <c r="T31" s="6"/>
      <c r="X31" s="6" t="s">
        <v>181</v>
      </c>
      <c r="Y31" s="6"/>
      <c r="Z31" s="6">
        <f>SUM(Z28:Z29)-SUM(Z30:AA30)</f>
        <v>461</v>
      </c>
      <c r="AA31" s="6"/>
      <c r="AE31" s="6" t="s">
        <v>181</v>
      </c>
      <c r="AF31" s="6"/>
      <c r="AG31" s="6">
        <f>SUM(AG28:AG29)-SUM(AG30:AH30)</f>
        <v>498</v>
      </c>
      <c r="AH31" s="6"/>
      <c r="AI31" s="11"/>
      <c r="AL31" s="6" t="s">
        <v>181</v>
      </c>
      <c r="AM31" s="6"/>
      <c r="AN31" s="6">
        <f>SUM(AN28:AN29)-SUM(AN30:AO30)</f>
        <v>500</v>
      </c>
      <c r="AO31" s="6"/>
      <c r="AP31" s="11"/>
    </row>
  </sheetData>
  <mergeCells count="18">
    <mergeCell ref="O1:R1"/>
    <mergeCell ref="E1:E2"/>
    <mergeCell ref="F1:F2"/>
    <mergeCell ref="A1:D1"/>
    <mergeCell ref="L1:L2"/>
    <mergeCell ref="M1:M2"/>
    <mergeCell ref="H1:K1"/>
    <mergeCell ref="AC1:AF1"/>
    <mergeCell ref="S1:S2"/>
    <mergeCell ref="T1:T2"/>
    <mergeCell ref="Z1:Z2"/>
    <mergeCell ref="AA1:AA2"/>
    <mergeCell ref="V1:Y1"/>
    <mergeCell ref="AJ1:AM1"/>
    <mergeCell ref="AN1:AN2"/>
    <mergeCell ref="AO1:AO2"/>
    <mergeCell ref="AG1:AG2"/>
    <mergeCell ref="AH1:AH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36" sqref="C36"/>
    </sheetView>
  </sheetViews>
  <sheetFormatPr baseColWidth="10" defaultColWidth="8.83203125" defaultRowHeight="14" x14ac:dyDescent="0"/>
  <cols>
    <col min="1" max="1" width="9.5" bestFit="1" customWidth="1"/>
    <col min="2" max="3" width="15" bestFit="1" customWidth="1"/>
  </cols>
  <sheetData>
    <row r="1" spans="1:3">
      <c r="A1" s="12" t="s">
        <v>189</v>
      </c>
      <c r="B1" s="12" t="s">
        <v>188</v>
      </c>
      <c r="C1" s="12" t="s">
        <v>27</v>
      </c>
    </row>
    <row r="2" spans="1:3">
      <c r="B2" s="12"/>
      <c r="C2" s="12"/>
    </row>
    <row r="3" spans="1:3">
      <c r="A3" s="12"/>
      <c r="B3" s="12"/>
      <c r="C3" s="12"/>
    </row>
    <row r="4" spans="1:3">
      <c r="B4" s="12"/>
      <c r="C4" s="12"/>
    </row>
    <row r="5" spans="1:3">
      <c r="A5" s="12"/>
      <c r="B5" s="12"/>
      <c r="C5" s="12"/>
    </row>
    <row r="6" spans="1:3">
      <c r="A6" s="12"/>
      <c r="B6" s="12"/>
      <c r="C6" s="12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Riassunto</vt:lpstr>
      <vt:lpstr>Serie A</vt:lpstr>
      <vt:lpstr>Serie B</vt:lpstr>
      <vt:lpstr>Lega Pro</vt:lpstr>
      <vt:lpstr>Serie D</vt:lpstr>
      <vt:lpstr>cambi ruolo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Mannucci</cp:lastModifiedBy>
  <dcterms:modified xsi:type="dcterms:W3CDTF">2017-06-19T13:17:48Z</dcterms:modified>
</cp:coreProperties>
</file>