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welcome.loc\CTX\FR\marco.mannucci\Downloads\"/>
    </mc:Choice>
  </mc:AlternateContent>
  <bookViews>
    <workbookView xWindow="0" yWindow="0" windowWidth="28800" windowHeight="12435" activeTab="2"/>
  </bookViews>
  <sheets>
    <sheet name="Riassunto" sheetId="7" r:id="rId1"/>
    <sheet name="Serie A" sheetId="2" r:id="rId2"/>
    <sheet name="Serie B" sheetId="3" r:id="rId3"/>
    <sheet name="Lega Pro" sheetId="4" r:id="rId4"/>
    <sheet name="Serie D" sheetId="5" r:id="rId5"/>
    <sheet name="cambi ruolo" sheetId="8" r:id="rId6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20" i="2" l="1"/>
  <c r="M20" i="2"/>
  <c r="F30" i="5" l="1"/>
  <c r="E30" i="5"/>
  <c r="E28" i="5"/>
  <c r="M30" i="5"/>
  <c r="L30" i="5"/>
  <c r="L28" i="5"/>
  <c r="T30" i="5"/>
  <c r="S30" i="5"/>
  <c r="S28" i="5"/>
  <c r="AA30" i="5"/>
  <c r="Z28" i="5"/>
  <c r="Z30" i="5"/>
  <c r="AH30" i="5"/>
  <c r="AG30" i="5"/>
  <c r="AG28" i="5"/>
  <c r="BQ30" i="4"/>
  <c r="BP30" i="4"/>
  <c r="BP28" i="4"/>
  <c r="BJ30" i="4"/>
  <c r="BI30" i="4"/>
  <c r="BI28" i="4"/>
  <c r="BC30" i="4"/>
  <c r="BB28" i="4"/>
  <c r="BB30" i="4"/>
  <c r="AV30" i="4"/>
  <c r="AU28" i="4"/>
  <c r="AU30" i="4"/>
  <c r="AU31" i="4" s="1"/>
  <c r="AO30" i="4"/>
  <c r="AN30" i="4"/>
  <c r="AN28" i="4"/>
  <c r="AG28" i="4"/>
  <c r="AG30" i="4"/>
  <c r="AH30" i="4"/>
  <c r="AA30" i="4"/>
  <c r="Z30" i="4"/>
  <c r="Z28" i="4"/>
  <c r="T30" i="4"/>
  <c r="S30" i="4"/>
  <c r="S28" i="4"/>
  <c r="M30" i="4"/>
  <c r="L30" i="4"/>
  <c r="L28" i="4"/>
  <c r="F30" i="4"/>
  <c r="E30" i="4"/>
  <c r="E28" i="4"/>
  <c r="BQ30" i="3"/>
  <c r="BP30" i="3"/>
  <c r="BP28" i="3"/>
  <c r="BJ30" i="3"/>
  <c r="BI30" i="3"/>
  <c r="BI28" i="3"/>
  <c r="BC30" i="3"/>
  <c r="BB28" i="3"/>
  <c r="BB30" i="3"/>
  <c r="AV30" i="3"/>
  <c r="AU30" i="3"/>
  <c r="AU28" i="3"/>
  <c r="AO30" i="3"/>
  <c r="AN30" i="3"/>
  <c r="AN28" i="3"/>
  <c r="AH30" i="3"/>
  <c r="AG30" i="3"/>
  <c r="AG28" i="3"/>
  <c r="AA30" i="3"/>
  <c r="Z30" i="3"/>
  <c r="Z28" i="3"/>
  <c r="T30" i="3"/>
  <c r="S30" i="3"/>
  <c r="S31" i="3" s="1"/>
  <c r="S28" i="3"/>
  <c r="M30" i="3"/>
  <c r="L30" i="3"/>
  <c r="L28" i="3"/>
  <c r="F30" i="3"/>
  <c r="E30" i="3"/>
  <c r="E28" i="3"/>
  <c r="BQ30" i="2"/>
  <c r="BP30" i="2"/>
  <c r="BP28" i="2"/>
  <c r="BJ30" i="2"/>
  <c r="BI30" i="2"/>
  <c r="BI31" i="2" s="1"/>
  <c r="BI28" i="2"/>
  <c r="BC30" i="2"/>
  <c r="BB30" i="2"/>
  <c r="BB28" i="2"/>
  <c r="AV30" i="2"/>
  <c r="AU30" i="2"/>
  <c r="AU28" i="2"/>
  <c r="AO30" i="2"/>
  <c r="AN30" i="2"/>
  <c r="AN28" i="2"/>
  <c r="AH4" i="2"/>
  <c r="AH5" i="2"/>
  <c r="AH7" i="2"/>
  <c r="AH8" i="2"/>
  <c r="AH11" i="2"/>
  <c r="AH12" i="2"/>
  <c r="AH13" i="2"/>
  <c r="AH15" i="2"/>
  <c r="AH16" i="2"/>
  <c r="AH17" i="2"/>
  <c r="AH18" i="2"/>
  <c r="AH19" i="2"/>
  <c r="AH20" i="2"/>
  <c r="AH23" i="2"/>
  <c r="AH24" i="2"/>
  <c r="AH27" i="2"/>
  <c r="AG4" i="2"/>
  <c r="AG5" i="2"/>
  <c r="AG7" i="2"/>
  <c r="AG8" i="2"/>
  <c r="AG11" i="2"/>
  <c r="AG12" i="2"/>
  <c r="AG13" i="2"/>
  <c r="AG15" i="2"/>
  <c r="AG16" i="2"/>
  <c r="AG17" i="2"/>
  <c r="AG18" i="2"/>
  <c r="AG19" i="2"/>
  <c r="AG20" i="2"/>
  <c r="AG23" i="2"/>
  <c r="AG27" i="2"/>
  <c r="AG28" i="2"/>
  <c r="AA3" i="2"/>
  <c r="AA4" i="2"/>
  <c r="AA6" i="2"/>
  <c r="AA10" i="2"/>
  <c r="AA12" i="2"/>
  <c r="AA13" i="2"/>
  <c r="AA17" i="2"/>
  <c r="AA19" i="2"/>
  <c r="AA20" i="2"/>
  <c r="AA23" i="2"/>
  <c r="AA25" i="2"/>
  <c r="AA26" i="2"/>
  <c r="Z3" i="2"/>
  <c r="Z4" i="2"/>
  <c r="Z6" i="2"/>
  <c r="Z30" i="2" s="1"/>
  <c r="Z10" i="2"/>
  <c r="Z12" i="2"/>
  <c r="Z13" i="2"/>
  <c r="Z17" i="2"/>
  <c r="Z19" i="2"/>
  <c r="Z20" i="2"/>
  <c r="Z23" i="2"/>
  <c r="Z25" i="2"/>
  <c r="Z26" i="2"/>
  <c r="Z28" i="2"/>
  <c r="T30" i="2"/>
  <c r="S28" i="2"/>
  <c r="S30" i="2"/>
  <c r="M5" i="2"/>
  <c r="M8" i="2"/>
  <c r="M10" i="2"/>
  <c r="M11" i="2"/>
  <c r="M14" i="2"/>
  <c r="M16" i="2"/>
  <c r="M17" i="2"/>
  <c r="M25" i="2"/>
  <c r="M27" i="2"/>
  <c r="L5" i="2"/>
  <c r="L8" i="2"/>
  <c r="L10" i="2"/>
  <c r="L11" i="2"/>
  <c r="L14" i="2"/>
  <c r="L16" i="2"/>
  <c r="L17" i="2"/>
  <c r="L25" i="2"/>
  <c r="L27" i="2"/>
  <c r="L28" i="2"/>
  <c r="E28" i="2"/>
  <c r="E30" i="2"/>
  <c r="F30" i="2"/>
  <c r="Z31" i="5" l="1"/>
  <c r="L31" i="4"/>
  <c r="E31" i="4"/>
  <c r="AN31" i="4"/>
  <c r="BB31" i="4"/>
  <c r="BI31" i="4"/>
  <c r="S31" i="4"/>
  <c r="BP31" i="4"/>
  <c r="S31" i="2"/>
  <c r="S31" i="5"/>
  <c r="AG31" i="5"/>
  <c r="E31" i="5"/>
  <c r="L31" i="5"/>
  <c r="AG31" i="4"/>
  <c r="Z31" i="4"/>
  <c r="BP31" i="3"/>
  <c r="E31" i="3"/>
  <c r="AG31" i="3"/>
  <c r="BI31" i="3"/>
  <c r="L31" i="3"/>
  <c r="Z31" i="3"/>
  <c r="BB31" i="3"/>
  <c r="AU31" i="3"/>
  <c r="AN31" i="3"/>
  <c r="E31" i="2"/>
  <c r="M30" i="2"/>
  <c r="AH30" i="2"/>
  <c r="BB31" i="2"/>
  <c r="AA30" i="2"/>
  <c r="Z31" i="2" s="1"/>
  <c r="AG30" i="2"/>
  <c r="AG31" i="2" s="1"/>
  <c r="L30" i="2"/>
  <c r="AU31" i="2"/>
  <c r="AN31" i="2"/>
  <c r="BP31" i="2"/>
  <c r="L31" i="2" l="1"/>
</calcChain>
</file>

<file path=xl/sharedStrings.xml><?xml version="1.0" encoding="utf-8"?>
<sst xmlns="http://schemas.openxmlformats.org/spreadsheetml/2006/main" count="2932" uniqueCount="322">
  <si>
    <t>Mai Na Gioia Sporting Club</t>
  </si>
  <si>
    <t>SKIACCIAK MOSCA</t>
  </si>
  <si>
    <t>Ruolo</t>
  </si>
  <si>
    <t>Calciatore</t>
  </si>
  <si>
    <t>Squadra</t>
  </si>
  <si>
    <t>Costo</t>
  </si>
  <si>
    <t>P</t>
  </si>
  <si>
    <t>ROM</t>
  </si>
  <si>
    <t>TATARUSANU</t>
  </si>
  <si>
    <t>FIO</t>
  </si>
  <si>
    <t>LOBONT</t>
  </si>
  <si>
    <t>SEPE</t>
  </si>
  <si>
    <t>D</t>
  </si>
  <si>
    <t>MIRANDA</t>
  </si>
  <si>
    <t>INT</t>
  </si>
  <si>
    <t>ROSSETTINI</t>
  </si>
  <si>
    <t>BOL</t>
  </si>
  <si>
    <t>RUDIGER</t>
  </si>
  <si>
    <t>MURILLO</t>
  </si>
  <si>
    <t>GHOULAM</t>
  </si>
  <si>
    <t>NAP</t>
  </si>
  <si>
    <t>ZAPPACOSTA</t>
  </si>
  <si>
    <t>TOR</t>
  </si>
  <si>
    <t>FRO</t>
  </si>
  <si>
    <t>UDI</t>
  </si>
  <si>
    <t>DE SILVESTRI</t>
  </si>
  <si>
    <t>SAM</t>
  </si>
  <si>
    <t>FREY</t>
  </si>
  <si>
    <t>CHI</t>
  </si>
  <si>
    <t>ABATE</t>
  </si>
  <si>
    <t>MIL</t>
  </si>
  <si>
    <t>CASTAN</t>
  </si>
  <si>
    <t>C</t>
  </si>
  <si>
    <t>LAZ</t>
  </si>
  <si>
    <t>PAREDES</t>
  </si>
  <si>
    <t>EMP</t>
  </si>
  <si>
    <t>PAROLO</t>
  </si>
  <si>
    <t>VIVES</t>
  </si>
  <si>
    <t>ATA</t>
  </si>
  <si>
    <t>MONTOLIVO</t>
  </si>
  <si>
    <t>ACQUAH</t>
  </si>
  <si>
    <t>STROOTMAN</t>
  </si>
  <si>
    <t>KUCKA</t>
  </si>
  <si>
    <t>BERTOLACCI</t>
  </si>
  <si>
    <t>SALA</t>
  </si>
  <si>
    <t>JAJALO</t>
  </si>
  <si>
    <t>PAL</t>
  </si>
  <si>
    <t>GAZZI</t>
  </si>
  <si>
    <t>A</t>
  </si>
  <si>
    <t>JUV</t>
  </si>
  <si>
    <t>ILICIC</t>
  </si>
  <si>
    <t>MACCARONE</t>
  </si>
  <si>
    <t>TROTTA</t>
  </si>
  <si>
    <t>SAS</t>
  </si>
  <si>
    <t>MATOS</t>
  </si>
  <si>
    <t>TOTTI</t>
  </si>
  <si>
    <t>Crediti Residui: 50</t>
  </si>
  <si>
    <t>Crediti Residui: 0</t>
  </si>
  <si>
    <t>Bayern Bikers</t>
  </si>
  <si>
    <t>Biscotti Strimbuschistani</t>
  </si>
  <si>
    <t>GABRIEL</t>
  </si>
  <si>
    <t>NETO</t>
  </si>
  <si>
    <t>RAFAEL CABRAL</t>
  </si>
  <si>
    <t>MORETTI</t>
  </si>
  <si>
    <t>BARZAGLI</t>
  </si>
  <si>
    <t>ALBIOL</t>
  </si>
  <si>
    <t>ADNAN</t>
  </si>
  <si>
    <t>ASTORI</t>
  </si>
  <si>
    <t>DRAME'</t>
  </si>
  <si>
    <t>BASTA</t>
  </si>
  <si>
    <t>ROMAGNOLI A</t>
  </si>
  <si>
    <t>GENTILETTI</t>
  </si>
  <si>
    <t>TOMOVIC</t>
  </si>
  <si>
    <t>ALLAN</t>
  </si>
  <si>
    <t>GOMEZ A</t>
  </si>
  <si>
    <t>BONAVENTURA</t>
  </si>
  <si>
    <t>BADU</t>
  </si>
  <si>
    <t>LAXALT</t>
  </si>
  <si>
    <t>GEN</t>
  </si>
  <si>
    <t>LULIC</t>
  </si>
  <si>
    <t>CHOCHEV</t>
  </si>
  <si>
    <t>KISHNA</t>
  </si>
  <si>
    <t>SALAH</t>
  </si>
  <si>
    <t>CALLEJON</t>
  </si>
  <si>
    <t>INSIGNE</t>
  </si>
  <si>
    <t>KEITA B</t>
  </si>
  <si>
    <t>ZAZA</t>
  </si>
  <si>
    <t>CASSANO</t>
  </si>
  <si>
    <t>PINILLA</t>
  </si>
  <si>
    <t>Crediti Residui: 40</t>
  </si>
  <si>
    <t>Crediti Residui: 22</t>
  </si>
  <si>
    <t>FC MARCELLONA</t>
  </si>
  <si>
    <t>SS LONGOBARDA</t>
  </si>
  <si>
    <t>SORRENTINO</t>
  </si>
  <si>
    <t>KARNEZIS</t>
  </si>
  <si>
    <t>VRSALJKO</t>
  </si>
  <si>
    <t>HYSAJ</t>
  </si>
  <si>
    <t>IZZO</t>
  </si>
  <si>
    <t>WIDMER</t>
  </si>
  <si>
    <t>DE MAIO</t>
  </si>
  <si>
    <t>GONZALEZ G</t>
  </si>
  <si>
    <t>RUGANI</t>
  </si>
  <si>
    <t>LAURINI</t>
  </si>
  <si>
    <t>MAURICIO</t>
  </si>
  <si>
    <t>ZAPATA C</t>
  </si>
  <si>
    <t>SUSO</t>
  </si>
  <si>
    <t>ZIELINSKI</t>
  </si>
  <si>
    <t>DZEMAILI</t>
  </si>
  <si>
    <t>GIACCHERINI</t>
  </si>
  <si>
    <t>HONDA</t>
  </si>
  <si>
    <t>BASELLI</t>
  </si>
  <si>
    <t>PEPE</t>
  </si>
  <si>
    <t>KURTIC</t>
  </si>
  <si>
    <t>FERNANDEZ M</t>
  </si>
  <si>
    <t>DIAWARA</t>
  </si>
  <si>
    <t>MISSIROLI</t>
  </si>
  <si>
    <t>PUCCIARELLI</t>
  </si>
  <si>
    <t>BERNARDESCHI</t>
  </si>
  <si>
    <t>FALCINELLI</t>
  </si>
  <si>
    <t>FLOCCARI</t>
  </si>
  <si>
    <t>GABBIADINI</t>
  </si>
  <si>
    <t>Crediti Residui: 52</t>
  </si>
  <si>
    <t>Crediti Residui: 80</t>
  </si>
  <si>
    <t>UNAJUNGLACAZO fc</t>
  </si>
  <si>
    <t>TEAM AS TURBO</t>
  </si>
  <si>
    <t>BERNI</t>
  </si>
  <si>
    <t>CARRIZO</t>
  </si>
  <si>
    <t>MANOLAS</t>
  </si>
  <si>
    <t>ANTONELLI</t>
  </si>
  <si>
    <t>CACCIATORE</t>
  </si>
  <si>
    <t>GOBBI</t>
  </si>
  <si>
    <t>BURDISSO</t>
  </si>
  <si>
    <t>MOLINARO</t>
  </si>
  <si>
    <t>AJETI</t>
  </si>
  <si>
    <t>OIKONOMOU</t>
  </si>
  <si>
    <t>GOLDANIGA</t>
  </si>
  <si>
    <t>BORJA VALERO</t>
  </si>
  <si>
    <t>CASTRO</t>
  </si>
  <si>
    <t>VECINO</t>
  </si>
  <si>
    <t>CIGARINI</t>
  </si>
  <si>
    <t>BROZOVIC</t>
  </si>
  <si>
    <t>LODI</t>
  </si>
  <si>
    <t>BORRIELLO</t>
  </si>
  <si>
    <t>LJAJIC</t>
  </si>
  <si>
    <t>FLORO FLORES</t>
  </si>
  <si>
    <t>Crediti Residui: 5</t>
  </si>
  <si>
    <t>Crediti Residui: 19</t>
  </si>
  <si>
    <t>Bayer 04 Pappiana</t>
  </si>
  <si>
    <t>Evribadi</t>
  </si>
  <si>
    <t>VIVIANO</t>
  </si>
  <si>
    <t>LAMANNA</t>
  </si>
  <si>
    <t>PELUSO</t>
  </si>
  <si>
    <t>GASTALDELLO</t>
  </si>
  <si>
    <t>CANNAVARO</t>
  </si>
  <si>
    <t>MAKSIMOVIC</t>
  </si>
  <si>
    <t>MASIELLO A</t>
  </si>
  <si>
    <t>MUNOZ</t>
  </si>
  <si>
    <t>ZUKANOVIC</t>
  </si>
  <si>
    <t>MERTENS</t>
  </si>
  <si>
    <t>DIAMANTI</t>
  </si>
  <si>
    <t>MAGNANELLI</t>
  </si>
  <si>
    <t>BIGLIA</t>
  </si>
  <si>
    <t>BENASSI</t>
  </si>
  <si>
    <t>DE ROSSI</t>
  </si>
  <si>
    <t>PAVOLETTI</t>
  </si>
  <si>
    <t>KALINIC</t>
  </si>
  <si>
    <t>TRAJKOVSKI</t>
  </si>
  <si>
    <t>BABACAR</t>
  </si>
  <si>
    <t>Crediti Residui: 30</t>
  </si>
  <si>
    <t>SJ Pardus</t>
  </si>
  <si>
    <t>SPORTIELLO</t>
  </si>
  <si>
    <t>ALEX SANDRO</t>
  </si>
  <si>
    <t>SILVESTRE</t>
  </si>
  <si>
    <t>DAINELLI</t>
  </si>
  <si>
    <t>DODO'</t>
  </si>
  <si>
    <t>TELLO</t>
  </si>
  <si>
    <t>MOUNIER</t>
  </si>
  <si>
    <t>KONDOGBIA</t>
  </si>
  <si>
    <t>BALIC</t>
  </si>
  <si>
    <t>DJORDJEVIC</t>
  </si>
  <si>
    <t>INGLESE</t>
  </si>
  <si>
    <t>MATRI</t>
  </si>
  <si>
    <t>Crediti Residui: 88</t>
  </si>
  <si>
    <t>Brigata Gurren</t>
  </si>
  <si>
    <t>MC.Town</t>
  </si>
  <si>
    <t>MARCHETTI</t>
  </si>
  <si>
    <t>CESAR</t>
  </si>
  <si>
    <t>EDENILSON</t>
  </si>
  <si>
    <t>MARIO RUI</t>
  </si>
  <si>
    <t>MAIETTA</t>
  </si>
  <si>
    <t>FLORENZI</t>
  </si>
  <si>
    <t>BIRSA</t>
  </si>
  <si>
    <t>HALLFREDSSON</t>
  </si>
  <si>
    <t>QUAGLIARELLA</t>
  </si>
  <si>
    <t>Crediti Residui: 113</t>
  </si>
  <si>
    <t>Crediti Residui: 13</t>
  </si>
  <si>
    <t>Drakeset</t>
  </si>
  <si>
    <t>A.C. Numb3rs</t>
  </si>
  <si>
    <t>MIRANTE</t>
  </si>
  <si>
    <t>SKORUPSKI</t>
  </si>
  <si>
    <t>ACERBI</t>
  </si>
  <si>
    <t>SORIANO</t>
  </si>
  <si>
    <t>MILINKOVIC-SAVIC</t>
  </si>
  <si>
    <t>HETEMAJ</t>
  </si>
  <si>
    <t>KHEDIRA</t>
  </si>
  <si>
    <t>Crediti Residui: 1</t>
  </si>
  <si>
    <t>Crediti Residui: 3</t>
  </si>
  <si>
    <t>Nedved 11</t>
  </si>
  <si>
    <t>Cyrano IR</t>
  </si>
  <si>
    <t>BIZZARRI</t>
  </si>
  <si>
    <t>SECULIN</t>
  </si>
  <si>
    <t>KOULIBALY</t>
  </si>
  <si>
    <t>EVRA</t>
  </si>
  <si>
    <t>DANILO</t>
  </si>
  <si>
    <t>D'AMBROSIO</t>
  </si>
  <si>
    <t>CHIRICHES</t>
  </si>
  <si>
    <t>RANOCCHIA</t>
  </si>
  <si>
    <t>TOLOI</t>
  </si>
  <si>
    <t>DUNCAN</t>
  </si>
  <si>
    <t>RIGONI</t>
  </si>
  <si>
    <t>HILJEMARK</t>
  </si>
  <si>
    <t>JOVETIC</t>
  </si>
  <si>
    <t>Crediti Residui: 47</t>
  </si>
  <si>
    <t>Crediti Residui: 152</t>
  </si>
  <si>
    <t>Mojito Football Club</t>
  </si>
  <si>
    <t>BERISHA</t>
  </si>
  <si>
    <t>TONELLI</t>
  </si>
  <si>
    <t>PALETTA</t>
  </si>
  <si>
    <t>RADU</t>
  </si>
  <si>
    <t>COSTA</t>
  </si>
  <si>
    <t>JORGINHO</t>
  </si>
  <si>
    <t>TAIDER</t>
  </si>
  <si>
    <t>BUCHEL</t>
  </si>
  <si>
    <t>SANSONE N</t>
  </si>
  <si>
    <t>DESTRO</t>
  </si>
  <si>
    <t>Crediti Residui: 66</t>
  </si>
  <si>
    <t>A.C. Denti</t>
  </si>
  <si>
    <t>AS TRONZI</t>
  </si>
  <si>
    <t>FELIPE</t>
  </si>
  <si>
    <t>MARCHISIO</t>
  </si>
  <si>
    <t>QUAISON</t>
  </si>
  <si>
    <t>BADELJ</t>
  </si>
  <si>
    <t>MEGGIORINI</t>
  </si>
  <si>
    <t>ZARATE</t>
  </si>
  <si>
    <t>Crediti Residui: 23</t>
  </si>
  <si>
    <t>Crediti Residui: 75</t>
  </si>
  <si>
    <t>hajduk</t>
  </si>
  <si>
    <t>CONSIGLI</t>
  </si>
  <si>
    <t>ANSALDI</t>
  </si>
  <si>
    <t>BARRETO E</t>
  </si>
  <si>
    <t>DONSAH</t>
  </si>
  <si>
    <t>PALACIO</t>
  </si>
  <si>
    <t>C.S. Riposa</t>
  </si>
  <si>
    <t>Tette Biscottate</t>
  </si>
  <si>
    <t>BASSI</t>
  </si>
  <si>
    <t>PASQUAL</t>
  </si>
  <si>
    <t>RINCON</t>
  </si>
  <si>
    <t>KONE</t>
  </si>
  <si>
    <t>Crediti Residui: 8</t>
  </si>
  <si>
    <t>DREPANUM</t>
  </si>
  <si>
    <t>Flybeard</t>
  </si>
  <si>
    <t>MASINA</t>
  </si>
  <si>
    <t>STRUNA</t>
  </si>
  <si>
    <t>NAGATOMO</t>
  </si>
  <si>
    <t>CONTI</t>
  </si>
  <si>
    <t>MEDEL</t>
  </si>
  <si>
    <t>PELLEGRINI</t>
  </si>
  <si>
    <t>THEREAU</t>
  </si>
  <si>
    <t>Crediti Residui: 16</t>
  </si>
  <si>
    <t>Crediti Residui: 10</t>
  </si>
  <si>
    <t>SC APPLAUSO</t>
  </si>
  <si>
    <t>Ibradiposi</t>
  </si>
  <si>
    <t>HEURTAUX</t>
  </si>
  <si>
    <t>Crediti Residui: 7</t>
  </si>
  <si>
    <t>Crediti Residui: 11</t>
  </si>
  <si>
    <t>scarsenal</t>
  </si>
  <si>
    <t>SOLOPISA1909</t>
  </si>
  <si>
    <t>CROCE</t>
  </si>
  <si>
    <t>Crediti Residui: 54</t>
  </si>
  <si>
    <t>Real Chupito</t>
  </si>
  <si>
    <t>Crediti Residui: 60</t>
  </si>
  <si>
    <t>Riverpisaplate</t>
  </si>
  <si>
    <t>MaBraviiissimi FC</t>
  </si>
  <si>
    <t>ROSI</t>
  </si>
  <si>
    <t>FELIPE MELO</t>
  </si>
  <si>
    <t>Crediti Residui: 14</t>
  </si>
  <si>
    <t>Crediti Residui: 31</t>
  </si>
  <si>
    <t>Badbees FC</t>
  </si>
  <si>
    <t>CATALDI</t>
  </si>
  <si>
    <t>INTERFOGAT</t>
  </si>
  <si>
    <t>UGF Pisa</t>
  </si>
  <si>
    <t>HOEDT</t>
  </si>
  <si>
    <t>DEFREL</t>
  </si>
  <si>
    <t>Crediti Residui: 83</t>
  </si>
  <si>
    <t xml:space="preserve">Giugno </t>
  </si>
  <si>
    <t>Settembre</t>
  </si>
  <si>
    <t>Rimanente</t>
  </si>
  <si>
    <t>Nuovi</t>
  </si>
  <si>
    <t>Totali</t>
  </si>
  <si>
    <t>SI</t>
  </si>
  <si>
    <t>NO</t>
  </si>
  <si>
    <t>Conferme</t>
  </si>
  <si>
    <t>Hajduk</t>
  </si>
  <si>
    <t>Crediti Rimasti</t>
  </si>
  <si>
    <t>SERIE B</t>
  </si>
  <si>
    <t>SERIE A</t>
  </si>
  <si>
    <t>LEGA PRO</t>
  </si>
  <si>
    <t>SERIE D</t>
  </si>
  <si>
    <t>Da</t>
  </si>
  <si>
    <t>Giocatore</t>
  </si>
  <si>
    <t>Attaccante</t>
  </si>
  <si>
    <t>Centrocampista</t>
  </si>
  <si>
    <t>Difensore</t>
  </si>
  <si>
    <t>GAKPE</t>
  </si>
  <si>
    <t>D-C-A</t>
  </si>
  <si>
    <t>P-C</t>
  </si>
  <si>
    <t>P-C-A</t>
  </si>
  <si>
    <t>P-A</t>
  </si>
  <si>
    <t>P-D-A</t>
  </si>
  <si>
    <t>P-D-C</t>
  </si>
  <si>
    <t>P-D-C-A</t>
  </si>
  <si>
    <t>D-A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</si>
</sst>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Calibri"/>
    </font>
    <font>
      <b/>
      <sz val="11"/>
      <name val="Calibri"/>
      <family val="2"/>
    </font>
    <font>
      <u/>
      <sz val="11"/>
      <color theme="11"/>
      <name val="Calibri"/>
      <family val="2"/>
    </font>
    <font>
      <b/>
      <sz val="11"/>
      <color theme="0" tint="-4.9989318521683403E-2"/>
      <name val="Calibri"/>
      <family val="2"/>
    </font>
    <font>
      <u/>
      <sz val="11"/>
      <color theme="10"/>
      <name val="Calibri"/>
      <family val="2"/>
    </font>
    <font>
      <sz val="11"/>
      <name val="Calibri"/>
      <family val="2"/>
    </font>
    <font>
      <b/>
      <sz val="16"/>
      <name val="Calibri"/>
      <family val="2"/>
    </font>
    <font>
      <strike/>
      <sz val="1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mediumGray">
        <fgColor rgb="FFD3D3D3"/>
      </patternFill>
    </fill>
    <fill>
      <patternFill patternType="lightGray">
        <fgColor rgb="FFD3D3D3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0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8">
    <xf numFmtId="0" fontId="0" fillId="0" borderId="0" xfId="0" applyNumberFormat="1" applyFont="1"/>
    <xf numFmtId="0" fontId="0" fillId="0" borderId="0" xfId="0" applyNumberFormat="1" applyFont="1" applyAlignment="1">
      <alignment horizontal="right"/>
    </xf>
    <xf numFmtId="0" fontId="0" fillId="3" borderId="1" xfId="0" applyNumberFormat="1" applyFont="1" applyFill="1" applyBorder="1"/>
    <xf numFmtId="0" fontId="0" fillId="3" borderId="1" xfId="0" applyNumberFormat="1" applyFont="1" applyFill="1" applyBorder="1" applyAlignment="1">
      <alignment horizontal="right"/>
    </xf>
    <xf numFmtId="0" fontId="1" fillId="4" borderId="0" xfId="0" applyNumberFormat="1" applyFont="1" applyFill="1" applyBorder="1" applyAlignment="1">
      <alignment horizontal="right"/>
    </xf>
    <xf numFmtId="2" fontId="0" fillId="3" borderId="1" xfId="0" applyNumberFormat="1" applyFont="1" applyFill="1" applyBorder="1" applyAlignment="1">
      <alignment horizontal="right"/>
    </xf>
    <xf numFmtId="0" fontId="1" fillId="4" borderId="2" xfId="0" applyNumberFormat="1" applyFont="1" applyFill="1" applyBorder="1" applyAlignment="1"/>
    <xf numFmtId="0" fontId="3" fillId="4" borderId="2" xfId="0" applyNumberFormat="1" applyFont="1" applyFill="1" applyBorder="1" applyAlignment="1"/>
    <xf numFmtId="0" fontId="0" fillId="5" borderId="0" xfId="0" applyNumberFormat="1" applyFont="1" applyFill="1" applyAlignment="1">
      <alignment horizontal="right"/>
    </xf>
    <xf numFmtId="0" fontId="0" fillId="5" borderId="0" xfId="0" applyNumberFormat="1" applyFont="1" applyFill="1"/>
    <xf numFmtId="0" fontId="5" fillId="0" borderId="0" xfId="0" applyNumberFormat="1" applyFont="1" applyAlignment="1">
      <alignment horizontal="right"/>
    </xf>
    <xf numFmtId="0" fontId="5" fillId="5" borderId="0" xfId="0" applyNumberFormat="1" applyFont="1" applyFill="1" applyAlignment="1">
      <alignment horizontal="right"/>
    </xf>
    <xf numFmtId="0" fontId="5" fillId="5" borderId="0" xfId="0" applyNumberFormat="1" applyFont="1" applyFill="1"/>
    <xf numFmtId="0" fontId="0" fillId="6" borderId="0" xfId="0" applyNumberFormat="1" applyFont="1" applyFill="1"/>
    <xf numFmtId="0" fontId="0" fillId="6" borderId="0" xfId="0" applyNumberFormat="1" applyFont="1" applyFill="1" applyAlignment="1">
      <alignment horizontal="right"/>
    </xf>
    <xf numFmtId="0" fontId="0" fillId="7" borderId="0" xfId="0" applyNumberFormat="1" applyFont="1" applyFill="1"/>
    <xf numFmtId="0" fontId="0" fillId="7" borderId="0" xfId="0" applyNumberFormat="1" applyFont="1" applyFill="1" applyAlignment="1">
      <alignment horizontal="right"/>
    </xf>
    <xf numFmtId="0" fontId="0" fillId="0" borderId="3" xfId="0" applyNumberFormat="1" applyFont="1" applyBorder="1" applyAlignment="1"/>
    <xf numFmtId="0" fontId="0" fillId="0" borderId="0" xfId="0" applyNumberFormat="1" applyFont="1" applyBorder="1" applyAlignment="1"/>
    <xf numFmtId="0" fontId="0" fillId="8" borderId="3" xfId="0" applyNumberFormat="1" applyFont="1" applyFill="1" applyBorder="1"/>
    <xf numFmtId="0" fontId="0" fillId="5" borderId="3" xfId="0" applyNumberFormat="1" applyFont="1" applyFill="1" applyBorder="1"/>
    <xf numFmtId="0" fontId="0" fillId="0" borderId="3" xfId="0" applyNumberFormat="1" applyFont="1" applyBorder="1"/>
    <xf numFmtId="0" fontId="0" fillId="0" borderId="0" xfId="0" applyNumberFormat="1" applyFont="1" applyAlignment="1"/>
    <xf numFmtId="0" fontId="5" fillId="5" borderId="3" xfId="0" applyNumberFormat="1" applyFont="1" applyFill="1" applyBorder="1" applyAlignment="1">
      <alignment horizontal="right"/>
    </xf>
    <xf numFmtId="0" fontId="0" fillId="5" borderId="3" xfId="0" applyNumberFormat="1" applyFont="1" applyFill="1" applyBorder="1" applyAlignment="1">
      <alignment horizontal="right"/>
    </xf>
    <xf numFmtId="0" fontId="0" fillId="6" borderId="3" xfId="0" applyNumberFormat="1" applyFont="1" applyFill="1" applyBorder="1"/>
    <xf numFmtId="0" fontId="0" fillId="6" borderId="3" xfId="0" applyNumberFormat="1" applyFont="1" applyFill="1" applyBorder="1" applyAlignment="1">
      <alignment horizontal="right"/>
    </xf>
    <xf numFmtId="0" fontId="5" fillId="5" borderId="3" xfId="0" applyNumberFormat="1" applyFont="1" applyFill="1" applyBorder="1"/>
    <xf numFmtId="0" fontId="0" fillId="0" borderId="0" xfId="0" applyNumberFormat="1" applyFont="1" applyFill="1"/>
    <xf numFmtId="0" fontId="0" fillId="0" borderId="0" xfId="0" applyNumberFormat="1" applyFont="1" applyFill="1" applyAlignment="1">
      <alignment horizontal="right"/>
    </xf>
    <xf numFmtId="0" fontId="5" fillId="6" borderId="3" xfId="0" applyNumberFormat="1" applyFont="1" applyFill="1" applyBorder="1"/>
    <xf numFmtId="0" fontId="0" fillId="7" borderId="3" xfId="0" applyNumberFormat="1" applyFont="1" applyFill="1" applyBorder="1"/>
    <xf numFmtId="0" fontId="0" fillId="7" borderId="3" xfId="0" applyNumberFormat="1" applyFont="1" applyFill="1" applyBorder="1" applyAlignment="1">
      <alignment horizontal="right"/>
    </xf>
    <xf numFmtId="0" fontId="7" fillId="7" borderId="3" xfId="0" applyNumberFormat="1" applyFont="1" applyFill="1" applyBorder="1"/>
    <xf numFmtId="0" fontId="7" fillId="7" borderId="3" xfId="0" applyNumberFormat="1" applyFont="1" applyFill="1" applyBorder="1" applyAlignment="1">
      <alignment horizontal="right"/>
    </xf>
    <xf numFmtId="0" fontId="7" fillId="6" borderId="3" xfId="0" applyNumberFormat="1" applyFont="1" applyFill="1" applyBorder="1"/>
    <xf numFmtId="0" fontId="7" fillId="6" borderId="3" xfId="0" applyNumberFormat="1" applyFont="1" applyFill="1" applyBorder="1" applyAlignment="1">
      <alignment horizontal="right"/>
    </xf>
    <xf numFmtId="0" fontId="7" fillId="5" borderId="3" xfId="0" applyNumberFormat="1" applyFont="1" applyFill="1" applyBorder="1"/>
    <xf numFmtId="0" fontId="7" fillId="5" borderId="3" xfId="0" applyNumberFormat="1" applyFont="1" applyFill="1" applyBorder="1" applyAlignment="1">
      <alignment horizontal="right"/>
    </xf>
    <xf numFmtId="0" fontId="7" fillId="0" borderId="0" xfId="0" applyNumberFormat="1" applyFont="1"/>
    <xf numFmtId="0" fontId="7" fillId="0" borderId="0" xfId="0" applyNumberFormat="1" applyFont="1" applyAlignment="1">
      <alignment horizontal="right"/>
    </xf>
    <xf numFmtId="0" fontId="5" fillId="0" borderId="0" xfId="0" applyNumberFormat="1" applyFont="1"/>
    <xf numFmtId="0" fontId="5" fillId="9" borderId="0" xfId="0" applyNumberFormat="1" applyFont="1" applyFill="1"/>
    <xf numFmtId="0" fontId="5" fillId="0" borderId="3" xfId="0" applyNumberFormat="1" applyFont="1" applyBorder="1" applyAlignment="1"/>
    <xf numFmtId="0" fontId="6" fillId="0" borderId="0" xfId="0" applyNumberFormat="1" applyFont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0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/>
    </xf>
  </cellXfs>
  <cellStyles count="270"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 visitato" xfId="1" builtinId="9" hidden="1"/>
    <cellStyle name="Collegamento ipertestuale visitato" xfId="2" builtinId="9" hidden="1"/>
    <cellStyle name="Collegamento ipertestuale visitato" xfId="3" builtinId="9" hidden="1"/>
    <cellStyle name="Collegamento ipertestuale visitato" xfId="4" builtinId="9" hidden="1"/>
    <cellStyle name="Collegamento ipertestuale visitato" xfId="5" builtinId="9" hidden="1"/>
    <cellStyle name="Collegamento ipertestuale visitato" xfId="6" builtinId="9" hidden="1"/>
    <cellStyle name="Collegamento ipertestuale visitato" xfId="7" builtinId="9" hidden="1"/>
    <cellStyle name="Collegamento ipertestuale visitato" xfId="8" builtinId="9" hidden="1"/>
    <cellStyle name="Collegamento ipertestuale visitato" xfId="9" builtinId="9" hidden="1"/>
    <cellStyle name="Collegamento ipertestuale visitato" xfId="10" builtinId="9" hidden="1"/>
    <cellStyle name="Collegamento ipertestuale visitato" xfId="11" builtinId="9" hidden="1"/>
    <cellStyle name="Collegamento ipertestuale visitato" xfId="12" builtinId="9" hidden="1"/>
    <cellStyle name="Collegamento ipertestuale visitato" xfId="13" builtinId="9" hidden="1"/>
    <cellStyle name="Collegamento ipertestuale visitato" xfId="14" builtinId="9" hidden="1"/>
    <cellStyle name="Collegamento ipertestuale visitato" xfId="15" builtinId="9" hidden="1"/>
    <cellStyle name="Collegamento ipertestuale visitato" xfId="16" builtinId="9" hidden="1"/>
    <cellStyle name="Collegamento ipertestuale visitato" xfId="17" builtinId="9" hidden="1"/>
    <cellStyle name="Collegamento ipertestuale visitato" xfId="18" builtinId="9" hidden="1"/>
    <cellStyle name="Collegamento ipertestuale visitato" xfId="19" builtinId="9" hidden="1"/>
    <cellStyle name="Collegamento ipertestuale visitato" xfId="20" builtinId="9" hidden="1"/>
    <cellStyle name="Collegamento ipertestuale visitato" xfId="21" builtinId="9" hidden="1"/>
    <cellStyle name="Collegamento ipertestuale visitato" xfId="22" builtinId="9" hidden="1"/>
    <cellStyle name="Collegamento ipertestuale visitato" xfId="23" builtinId="9" hidden="1"/>
    <cellStyle name="Collegamento ipertestuale visitato" xfId="24" builtinId="9" hidden="1"/>
    <cellStyle name="Collegamento ipertestuale visitato" xfId="25" builtinId="9" hidden="1"/>
    <cellStyle name="Collegamento ipertestuale visitato" xfId="26" builtinId="9" hidden="1"/>
    <cellStyle name="Collegamento ipertestuale visitato" xfId="27" builtinId="9" hidden="1"/>
    <cellStyle name="Collegamento ipertestuale visitato" xfId="28" builtinId="9" hidden="1"/>
    <cellStyle name="Collegamento ipertestuale visitato" xfId="29" builtinId="9" hidden="1"/>
    <cellStyle name="Collegamento ipertestuale visitato" xfId="30" builtinId="9" hidden="1"/>
    <cellStyle name="Collegamento ipertestuale visitato" xfId="31" builtinId="9" hidden="1"/>
    <cellStyle name="Collegamento ipertestuale visitato" xfId="32" builtinId="9" hidden="1"/>
    <cellStyle name="Collegamento ipertestuale visitato" xfId="33" builtinId="9" hidden="1"/>
    <cellStyle name="Collegamento ipertestuale visitato" xfId="34" builtinId="9" hidden="1"/>
    <cellStyle name="Collegamento ipertestuale visitato" xfId="35" builtinId="9" hidden="1"/>
    <cellStyle name="Collegamento ipertestuale visitato" xfId="36" builtinId="9" hidden="1"/>
    <cellStyle name="Collegamento ipertestuale visitato" xfId="37" builtinId="9" hidden="1"/>
    <cellStyle name="Collegamento ipertestuale visitato" xfId="38" builtinId="9" hidden="1"/>
    <cellStyle name="Collegamento ipertestuale visitato" xfId="39" builtinId="9" hidden="1"/>
    <cellStyle name="Collegamento ipertestuale visitato" xfId="40" builtinId="9" hidden="1"/>
    <cellStyle name="Collegamento ipertestuale visitato" xfId="41" builtinId="9" hidden="1"/>
    <cellStyle name="Collegamento ipertestuale visitato" xfId="42" builtinId="9" hidden="1"/>
    <cellStyle name="Collegamento ipertestuale visitato" xfId="43" builtinId="9" hidden="1"/>
    <cellStyle name="Collegamento ipertestuale visitato" xfId="44" builtinId="9" hidden="1"/>
    <cellStyle name="Collegamento ipertestuale visitato" xfId="45" builtinId="9" hidden="1"/>
    <cellStyle name="Collegamento ipertestuale visitato" xfId="46" builtinId="9" hidden="1"/>
    <cellStyle name="Collegamento ipertestuale visitato" xfId="47" builtinId="9" hidden="1"/>
    <cellStyle name="Collegamento ipertestuale visitato" xfId="48" builtinId="9" hidden="1"/>
    <cellStyle name="Collegamento ipertestuale visitato" xfId="49" builtinId="9" hidden="1"/>
    <cellStyle name="Collegamento ipertestuale visitato" xfId="50" builtinId="9" hidden="1"/>
    <cellStyle name="Collegamento ipertestuale visitato" xfId="51" builtinId="9" hidden="1"/>
    <cellStyle name="Collegamento ipertestuale visitato" xfId="52" builtinId="9" hidden="1"/>
    <cellStyle name="Collegamento ipertestuale visitato" xfId="53" builtinId="9" hidden="1"/>
    <cellStyle name="Collegamento ipertestuale visitato" xfId="54" builtinId="9" hidden="1"/>
    <cellStyle name="Collegamento ipertestuale visitato" xfId="55" builtinId="9" hidden="1"/>
    <cellStyle name="Collegamento ipertestuale visitato" xfId="56" builtinId="9" hidden="1"/>
    <cellStyle name="Collegamento ipertestuale visitato" xfId="57" builtinId="9" hidden="1"/>
    <cellStyle name="Collegamento ipertestuale visitato" xfId="58" builtinId="9" hidden="1"/>
    <cellStyle name="Collegamento ipertestuale visitato" xfId="59" builtinId="9" hidden="1"/>
    <cellStyle name="Collegamento ipertestuale visitato" xfId="60" builtinId="9" hidden="1"/>
    <cellStyle name="Collegamento ipertestuale visitato" xfId="61" builtinId="9" hidden="1"/>
    <cellStyle name="Collegamento ipertestuale visitato" xfId="62" builtinId="9" hidden="1"/>
    <cellStyle name="Collegamento ipertestuale visitato" xfId="63" builtinId="9" hidden="1"/>
    <cellStyle name="Collegamento ipertestuale visitato" xfId="64" builtinId="9" hidden="1"/>
    <cellStyle name="Collegamento ipertestuale visitato" xfId="65" builtinId="9" hidden="1"/>
    <cellStyle name="Collegamento ipertestuale visitato" xfId="66" builtinId="9" hidden="1"/>
    <cellStyle name="Collegamento ipertestuale visitato" xfId="67" builtinId="9" hidden="1"/>
    <cellStyle name="Collegamento ipertestuale visitato" xfId="68" builtinId="9" hidden="1"/>
    <cellStyle name="Collegamento ipertestuale visitato" xfId="69" builtinId="9" hidden="1"/>
    <cellStyle name="Collegamento ipertestuale visitato" xfId="70" builtinId="9" hidden="1"/>
    <cellStyle name="Collegamento ipertestuale visitato" xfId="71" builtinId="9" hidden="1"/>
    <cellStyle name="Collegamento ipertestuale visitato" xfId="72" builtinId="9" hidden="1"/>
    <cellStyle name="Collegamento ipertestuale visitato" xfId="73" builtinId="9" hidden="1"/>
    <cellStyle name="Collegamento ipertestuale visitato" xfId="74" builtinId="9" hidden="1"/>
    <cellStyle name="Collegamento ipertestuale visitato" xfId="75" builtinId="9" hidden="1"/>
    <cellStyle name="Collegamento ipertestuale visitato" xfId="76" builtinId="9" hidden="1"/>
    <cellStyle name="Collegamento ipertestuale visitato" xfId="77" builtinId="9" hidden="1"/>
    <cellStyle name="Collegamento ipertestuale visitato" xfId="78" builtinId="9" hidden="1"/>
    <cellStyle name="Collegamento ipertestuale visitato" xfId="79" builtinId="9" hidden="1"/>
    <cellStyle name="Collegamento ipertestuale visitato" xfId="80" builtinId="9" hidden="1"/>
    <cellStyle name="Collegamento ipertestuale visitato" xfId="81" builtinId="9" hidden="1"/>
    <cellStyle name="Collegamento ipertestuale visitato" xfId="83" builtinId="9" hidden="1"/>
    <cellStyle name="Collegamento ipertestuale visitato" xfId="85" builtinId="9" hidden="1"/>
    <cellStyle name="Collegamento ipertestuale visitato" xfId="87" builtinId="9" hidden="1"/>
    <cellStyle name="Collegamento ipertestuale visitato" xfId="89" builtinId="9" hidden="1"/>
    <cellStyle name="Collegamento ipertestuale visitato" xfId="91" builtinId="9" hidden="1"/>
    <cellStyle name="Collegamento ipertestuale visitato" xfId="93" builtinId="9" hidden="1"/>
    <cellStyle name="Collegamento ipertestuale visitato" xfId="95" builtinId="9" hidden="1"/>
    <cellStyle name="Collegamento ipertestuale visitato" xfId="97" builtinId="9" hidden="1"/>
    <cellStyle name="Collegamento ipertestuale visitato" xfId="99" builtinId="9" hidden="1"/>
    <cellStyle name="Collegamento ipertestuale visitato" xfId="101" builtinId="9" hidden="1"/>
    <cellStyle name="Collegamento ipertestuale visitato" xfId="103" builtinId="9" hidden="1"/>
    <cellStyle name="Collegamento ipertestuale visitato" xfId="105" builtinId="9" hidden="1"/>
    <cellStyle name="Collegamento ipertestuale visitato" xfId="107" builtinId="9" hidden="1"/>
    <cellStyle name="Collegamento ipertestuale visitato" xfId="109" builtinId="9" hidden="1"/>
    <cellStyle name="Collegamento ipertestuale visitato" xfId="111" builtinId="9" hidden="1"/>
    <cellStyle name="Collegamento ipertestuale visitato" xfId="113" builtinId="9" hidden="1"/>
    <cellStyle name="Collegamento ipertestuale visitato" xfId="115" builtinId="9" hidden="1"/>
    <cellStyle name="Collegamento ipertestuale visitato" xfId="117" builtinId="9" hidden="1"/>
    <cellStyle name="Collegamento ipertestuale visitato" xfId="119" builtinId="9" hidden="1"/>
    <cellStyle name="Collegamento ipertestuale visitato" xfId="121" builtinId="9" hidden="1"/>
    <cellStyle name="Collegamento ipertestuale visitato" xfId="123" builtinId="9" hidden="1"/>
    <cellStyle name="Collegamento ipertestuale visitato" xfId="125" builtinId="9" hidden="1"/>
    <cellStyle name="Collegamento ipertestuale visitato" xfId="127" builtinId="9" hidden="1"/>
    <cellStyle name="Collegamento ipertestuale visitato" xfId="129" builtinId="9" hidden="1"/>
    <cellStyle name="Collegamento ipertestuale visitato" xfId="131" builtinId="9" hidden="1"/>
    <cellStyle name="Collegamento ipertestuale visitato" xfId="133" builtinId="9" hidden="1"/>
    <cellStyle name="Collegamento ipertestuale visitato" xfId="135" builtinId="9" hidden="1"/>
    <cellStyle name="Collegamento ipertestuale visitato" xfId="137" builtinId="9" hidden="1"/>
    <cellStyle name="Collegamento ipertestuale visitato" xfId="139" builtinId="9" hidden="1"/>
    <cellStyle name="Collegamento ipertestuale visitato" xfId="141" builtinId="9" hidden="1"/>
    <cellStyle name="Collegamento ipertestuale visitato" xfId="143" builtinId="9" hidden="1"/>
    <cellStyle name="Collegamento ipertestuale visitato" xfId="145" builtinId="9" hidden="1"/>
    <cellStyle name="Collegamento ipertestuale visitato" xfId="147" builtinId="9" hidden="1"/>
    <cellStyle name="Collegamento ipertestuale visitato" xfId="149" builtinId="9" hidden="1"/>
    <cellStyle name="Collegamento ipertestuale visitato" xfId="151" builtinId="9" hidden="1"/>
    <cellStyle name="Collegamento ipertestuale visitato" xfId="153" builtinId="9" hidden="1"/>
    <cellStyle name="Collegamento ipertestuale visitato" xfId="155" builtinId="9" hidden="1"/>
    <cellStyle name="Collegamento ipertestuale visitato" xfId="157" builtinId="9" hidden="1"/>
    <cellStyle name="Collegamento ipertestuale visitato" xfId="159" builtinId="9" hidden="1"/>
    <cellStyle name="Collegamento ipertestuale visitato" xfId="161" builtinId="9" hidden="1"/>
    <cellStyle name="Collegamento ipertestuale visitato" xfId="163" builtinId="9" hidden="1"/>
    <cellStyle name="Collegamento ipertestuale visitato" xfId="165" builtinId="9" hidden="1"/>
    <cellStyle name="Collegamento ipertestuale visitato" xfId="167" builtinId="9" hidden="1"/>
    <cellStyle name="Collegamento ipertestuale visitato" xfId="169" builtinId="9" hidden="1"/>
    <cellStyle name="Collegamento ipertestuale visitato" xfId="171" builtinId="9" hidden="1"/>
    <cellStyle name="Collegamento ipertestuale visitato" xfId="173" builtinId="9" hidden="1"/>
    <cellStyle name="Collegamento ipertestuale visitato" xfId="175" builtinId="9" hidden="1"/>
    <cellStyle name="Collegamento ipertestuale visitato" xfId="177" builtinId="9" hidden="1"/>
    <cellStyle name="Collegamento ipertestuale visitato" xfId="179" builtinId="9" hidden="1"/>
    <cellStyle name="Collegamento ipertestuale visitato" xfId="181" builtinId="9" hidden="1"/>
    <cellStyle name="Collegamento ipertestuale visitato" xfId="183" builtinId="9" hidden="1"/>
    <cellStyle name="Collegamento ipertestuale visitato" xfId="185" builtinId="9" hidden="1"/>
    <cellStyle name="Collegamento ipertestuale visitato" xfId="187" builtinId="9" hidden="1"/>
    <cellStyle name="Collegamento ipertestuale visitato" xfId="189" builtinId="9" hidden="1"/>
    <cellStyle name="Collegamento ipertestuale visitato" xfId="191" builtinId="9" hidden="1"/>
    <cellStyle name="Collegamento ipertestuale visitato" xfId="193" builtinId="9" hidden="1"/>
    <cellStyle name="Collegamento ipertestuale visitato" xfId="195" builtinId="9" hidden="1"/>
    <cellStyle name="Collegamento ipertestuale visitato" xfId="197" builtinId="9" hidden="1"/>
    <cellStyle name="Collegamento ipertestuale visitato" xfId="199" builtinId="9" hidden="1"/>
    <cellStyle name="Collegamento ipertestuale visitato" xfId="201" builtinId="9" hidden="1"/>
    <cellStyle name="Collegamento ipertestuale visitato" xfId="203" builtinId="9" hidden="1"/>
    <cellStyle name="Collegamento ipertestuale visitato" xfId="205" builtinId="9" hidden="1"/>
    <cellStyle name="Collegamento ipertestuale visitato" xfId="207" builtinId="9" hidden="1"/>
    <cellStyle name="Collegamento ipertestuale visitato" xfId="209" builtinId="9" hidden="1"/>
    <cellStyle name="Collegamento ipertestuale visitato" xfId="211" builtinId="9" hidden="1"/>
    <cellStyle name="Collegamento ipertestuale visitato" xfId="213" builtinId="9" hidden="1"/>
    <cellStyle name="Collegamento ipertestuale visitato" xfId="215" builtinId="9" hidden="1"/>
    <cellStyle name="Collegamento ipertestuale visitato" xfId="217" builtinId="9" hidden="1"/>
    <cellStyle name="Collegamento ipertestuale visitato" xfId="219" builtinId="9" hidden="1"/>
    <cellStyle name="Collegamento ipertestuale visitato" xfId="221" builtinId="9" hidden="1"/>
    <cellStyle name="Collegamento ipertestuale visitato" xfId="223" builtinId="9" hidden="1"/>
    <cellStyle name="Collegamento ipertestuale visitato" xfId="225" builtinId="9" hidden="1"/>
    <cellStyle name="Collegamento ipertestuale visitato" xfId="227" builtinId="9" hidden="1"/>
    <cellStyle name="Collegamento ipertestuale visitato" xfId="229" builtinId="9" hidden="1"/>
    <cellStyle name="Collegamento ipertestuale visitato" xfId="231" builtinId="9" hidden="1"/>
    <cellStyle name="Collegamento ipertestuale visitato" xfId="233" builtinId="9" hidden="1"/>
    <cellStyle name="Collegamento ipertestuale visitato" xfId="235" builtinId="9" hidden="1"/>
    <cellStyle name="Collegamento ipertestuale visitato" xfId="237" builtinId="9" hidden="1"/>
    <cellStyle name="Collegamento ipertestuale visitato" xfId="239" builtinId="9" hidden="1"/>
    <cellStyle name="Collegamento ipertestuale visitato" xfId="241" builtinId="9" hidden="1"/>
    <cellStyle name="Collegamento ipertestuale visitato" xfId="243" builtinId="9" hidden="1"/>
    <cellStyle name="Collegamento ipertestuale visitato" xfId="245" builtinId="9" hidden="1"/>
    <cellStyle name="Collegamento ipertestuale visitato" xfId="247" builtinId="9" hidden="1"/>
    <cellStyle name="Collegamento ipertestuale visitato" xfId="249" builtinId="9" hidden="1"/>
    <cellStyle name="Collegamento ipertestuale visitato" xfId="251" builtinId="9" hidden="1"/>
    <cellStyle name="Collegamento ipertestuale visitato" xfId="253" builtinId="9" hidden="1"/>
    <cellStyle name="Collegamento ipertestuale visitato" xfId="255" builtinId="9" hidden="1"/>
    <cellStyle name="Collegamento ipertestuale visitato" xfId="257" builtinId="9" hidden="1"/>
    <cellStyle name="Collegamento ipertestuale visitato" xfId="259" builtinId="9" hidden="1"/>
    <cellStyle name="Collegamento ipertestuale visitato" xfId="261" builtinId="9" hidden="1"/>
    <cellStyle name="Collegamento ipertestuale visitato" xfId="263" builtinId="9" hidden="1"/>
    <cellStyle name="Collegamento ipertestuale visitato" xfId="265" builtinId="9" hidden="1"/>
    <cellStyle name="Collegamento ipertestuale visitato" xfId="267" builtinId="9" hidden="1"/>
    <cellStyle name="Collegamento ipertestuale visitato" xfId="269" builtinId="9" hidden="1"/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4"/>
  <sheetViews>
    <sheetView topLeftCell="A16" workbookViewId="0">
      <selection activeCell="M11" sqref="M11"/>
    </sheetView>
  </sheetViews>
  <sheetFormatPr defaultColWidth="8.85546875" defaultRowHeight="15"/>
  <cols>
    <col min="1" max="1" width="14.85546875" customWidth="1"/>
    <col min="2" max="2" width="3" customWidth="1"/>
    <col min="3" max="3" width="14.85546875" customWidth="1"/>
    <col min="4" max="4" width="3" customWidth="1"/>
    <col min="5" max="5" width="14.85546875" bestFit="1" customWidth="1"/>
    <col min="6" max="6" width="4.140625" bestFit="1" customWidth="1"/>
    <col min="7" max="7" width="14.42578125" customWidth="1"/>
    <col min="8" max="8" width="3" bestFit="1" customWidth="1"/>
    <col min="10" max="10" width="2" bestFit="1" customWidth="1"/>
  </cols>
  <sheetData>
    <row r="1" spans="1:9" ht="21">
      <c r="A1" s="44" t="s">
        <v>305</v>
      </c>
      <c r="B1" s="44"/>
      <c r="C1" s="44"/>
      <c r="D1" s="44"/>
      <c r="E1" s="44"/>
      <c r="F1" s="44"/>
      <c r="G1" s="44"/>
      <c r="H1" s="44"/>
      <c r="I1" s="44"/>
    </row>
    <row r="2" spans="1:9">
      <c r="A2" s="45" t="s">
        <v>253</v>
      </c>
      <c r="B2" s="45"/>
      <c r="C2" s="45"/>
      <c r="D2" s="45"/>
      <c r="E2" s="19" t="s">
        <v>303</v>
      </c>
      <c r="F2" s="19">
        <v>502</v>
      </c>
      <c r="G2" s="19" t="s">
        <v>296</v>
      </c>
      <c r="H2" s="19">
        <v>3</v>
      </c>
    </row>
    <row r="3" spans="1:9">
      <c r="A3" s="17"/>
      <c r="B3" s="17"/>
      <c r="C3" s="17"/>
      <c r="D3" s="17"/>
      <c r="E3" s="17"/>
      <c r="F3" s="17"/>
      <c r="G3" s="17" t="s">
        <v>320</v>
      </c>
      <c r="H3" s="17"/>
    </row>
    <row r="4" spans="1:9">
      <c r="A4" s="18"/>
      <c r="B4" s="18"/>
      <c r="C4" s="18"/>
      <c r="D4" s="18"/>
      <c r="E4" s="18"/>
      <c r="F4" s="18"/>
    </row>
    <row r="5" spans="1:9">
      <c r="A5" s="45" t="s">
        <v>147</v>
      </c>
      <c r="B5" s="45"/>
      <c r="C5" s="45"/>
      <c r="D5" s="45"/>
      <c r="E5" s="19" t="s">
        <v>303</v>
      </c>
      <c r="F5" s="19">
        <v>513</v>
      </c>
      <c r="G5" s="19" t="s">
        <v>296</v>
      </c>
      <c r="H5" s="19">
        <v>3</v>
      </c>
    </row>
    <row r="6" spans="1:9">
      <c r="A6" s="17"/>
      <c r="B6" s="17"/>
      <c r="C6" s="17"/>
      <c r="D6" s="17"/>
      <c r="E6" s="17"/>
      <c r="F6" s="17"/>
      <c r="G6" s="17" t="s">
        <v>320</v>
      </c>
      <c r="H6" s="17"/>
    </row>
    <row r="7" spans="1:9">
      <c r="A7" s="18"/>
      <c r="B7" s="18"/>
      <c r="C7" s="18"/>
      <c r="D7" s="18"/>
      <c r="E7" s="18"/>
      <c r="F7" s="18"/>
    </row>
    <row r="8" spans="1:9">
      <c r="A8" s="45" t="s">
        <v>259</v>
      </c>
      <c r="B8" s="45"/>
      <c r="C8" s="45"/>
      <c r="D8" s="45"/>
      <c r="E8" s="19" t="s">
        <v>303</v>
      </c>
      <c r="F8" s="19">
        <v>505</v>
      </c>
      <c r="G8" s="19" t="s">
        <v>296</v>
      </c>
      <c r="H8" s="19">
        <v>3</v>
      </c>
    </row>
    <row r="9" spans="1:9">
      <c r="A9" s="17"/>
      <c r="B9" s="17"/>
      <c r="C9" s="17"/>
      <c r="D9" s="17"/>
      <c r="E9" s="17"/>
      <c r="F9" s="17"/>
      <c r="G9" s="17" t="s">
        <v>320</v>
      </c>
      <c r="H9" s="17"/>
    </row>
    <row r="10" spans="1:9">
      <c r="A10" s="18"/>
      <c r="B10" s="18"/>
      <c r="C10" s="18"/>
      <c r="D10" s="18"/>
      <c r="E10" s="18"/>
      <c r="F10" s="18"/>
    </row>
    <row r="11" spans="1:9">
      <c r="A11" s="45" t="s">
        <v>260</v>
      </c>
      <c r="B11" s="45"/>
      <c r="C11" s="45"/>
      <c r="D11" s="45"/>
      <c r="E11" s="19" t="s">
        <v>303</v>
      </c>
      <c r="F11" s="19">
        <v>492</v>
      </c>
      <c r="G11" s="19" t="s">
        <v>296</v>
      </c>
      <c r="H11" s="19">
        <v>1</v>
      </c>
    </row>
    <row r="12" spans="1:9">
      <c r="A12" s="20" t="s">
        <v>108</v>
      </c>
      <c r="B12" s="21">
        <v>9</v>
      </c>
      <c r="C12" s="25" t="s">
        <v>261</v>
      </c>
      <c r="D12" s="26">
        <v>2</v>
      </c>
      <c r="E12" s="17"/>
      <c r="F12" s="17"/>
      <c r="G12" s="17" t="s">
        <v>317</v>
      </c>
      <c r="H12" s="17"/>
    </row>
    <row r="13" spans="1:9">
      <c r="A13" s="18"/>
      <c r="B13" s="18"/>
      <c r="C13" s="18"/>
      <c r="D13" s="18"/>
      <c r="E13" s="18"/>
      <c r="F13" s="18"/>
    </row>
    <row r="14" spans="1:9">
      <c r="A14" s="45" t="s">
        <v>207</v>
      </c>
      <c r="B14" s="45"/>
      <c r="C14" s="45"/>
      <c r="D14" s="45"/>
      <c r="E14" s="19" t="s">
        <v>303</v>
      </c>
      <c r="F14" s="19">
        <v>501</v>
      </c>
      <c r="G14" s="19" t="s">
        <v>296</v>
      </c>
      <c r="H14" s="19">
        <v>1</v>
      </c>
    </row>
    <row r="15" spans="1:9">
      <c r="A15" s="20" t="s">
        <v>171</v>
      </c>
      <c r="B15" s="21">
        <v>7</v>
      </c>
      <c r="C15" s="25" t="s">
        <v>164</v>
      </c>
      <c r="D15" s="26">
        <v>7</v>
      </c>
      <c r="E15" s="17"/>
      <c r="F15" s="17"/>
      <c r="G15" s="17" t="s">
        <v>315</v>
      </c>
      <c r="H15" s="17"/>
    </row>
    <row r="16" spans="1:9">
      <c r="A16" s="18"/>
      <c r="B16" s="18"/>
      <c r="C16" s="18"/>
      <c r="D16" s="18"/>
      <c r="E16" s="18"/>
      <c r="F16" s="18"/>
    </row>
    <row r="17" spans="1:8">
      <c r="A17" s="45" t="s">
        <v>184</v>
      </c>
      <c r="B17" s="45"/>
      <c r="C17" s="45"/>
      <c r="D17" s="45"/>
      <c r="E17" s="19" t="s">
        <v>303</v>
      </c>
      <c r="F17" s="19">
        <v>494</v>
      </c>
      <c r="G17" s="19" t="s">
        <v>296</v>
      </c>
      <c r="H17" s="19">
        <v>2</v>
      </c>
    </row>
    <row r="18" spans="1:8">
      <c r="A18" s="20" t="s">
        <v>190</v>
      </c>
      <c r="B18" s="21">
        <v>10</v>
      </c>
      <c r="C18" s="17"/>
      <c r="D18" s="17"/>
      <c r="E18" s="17"/>
      <c r="F18" s="17"/>
      <c r="G18" s="17" t="s">
        <v>316</v>
      </c>
      <c r="H18" s="17"/>
    </row>
    <row r="19" spans="1:8">
      <c r="A19" s="18"/>
      <c r="B19" s="18"/>
      <c r="C19" s="18"/>
      <c r="D19" s="18"/>
      <c r="E19" s="18"/>
      <c r="F19" s="18"/>
    </row>
    <row r="20" spans="1:8">
      <c r="A20" s="45" t="s">
        <v>270</v>
      </c>
      <c r="B20" s="45"/>
      <c r="C20" s="45"/>
      <c r="D20" s="45"/>
      <c r="E20" s="19" t="s">
        <v>303</v>
      </c>
      <c r="F20" s="19">
        <v>481</v>
      </c>
      <c r="G20" s="19" t="s">
        <v>296</v>
      </c>
      <c r="H20" s="19">
        <v>1</v>
      </c>
    </row>
    <row r="21" spans="1:8">
      <c r="A21" s="20" t="s">
        <v>61</v>
      </c>
      <c r="B21" s="21">
        <v>1</v>
      </c>
      <c r="C21" s="17"/>
      <c r="D21" s="17"/>
      <c r="E21" s="33" t="s">
        <v>201</v>
      </c>
      <c r="F21" s="34">
        <v>20</v>
      </c>
      <c r="G21" s="17" t="s">
        <v>314</v>
      </c>
      <c r="H21" s="17"/>
    </row>
    <row r="22" spans="1:8">
      <c r="A22" s="18"/>
      <c r="B22" s="18"/>
      <c r="C22" s="18"/>
      <c r="D22" s="18"/>
      <c r="E22" s="18"/>
      <c r="F22" s="18"/>
    </row>
    <row r="23" spans="1:8">
      <c r="A23" s="45" t="s">
        <v>59</v>
      </c>
      <c r="B23" s="45"/>
      <c r="C23" s="45"/>
      <c r="D23" s="45"/>
      <c r="E23" s="19" t="s">
        <v>303</v>
      </c>
      <c r="F23" s="19">
        <v>490</v>
      </c>
      <c r="G23" s="19" t="s">
        <v>296</v>
      </c>
      <c r="H23" s="19">
        <v>2</v>
      </c>
    </row>
    <row r="24" spans="1:8">
      <c r="A24" s="20" t="s">
        <v>75</v>
      </c>
      <c r="B24" s="21">
        <v>17</v>
      </c>
      <c r="C24" s="17"/>
      <c r="D24" s="17"/>
      <c r="E24" s="17"/>
      <c r="F24" s="17"/>
      <c r="G24" s="17" t="s">
        <v>318</v>
      </c>
      <c r="H24" s="17"/>
    </row>
    <row r="25" spans="1:8">
      <c r="A25" s="18"/>
      <c r="B25" s="18"/>
      <c r="C25" s="18"/>
      <c r="D25" s="18"/>
      <c r="E25" s="18"/>
      <c r="F25" s="18"/>
    </row>
    <row r="26" spans="1:8">
      <c r="A26" s="45" t="s">
        <v>148</v>
      </c>
      <c r="B26" s="45"/>
      <c r="C26" s="45"/>
      <c r="D26" s="45"/>
      <c r="E26" s="19" t="s">
        <v>303</v>
      </c>
      <c r="F26" s="19">
        <v>487</v>
      </c>
      <c r="G26" s="19" t="s">
        <v>296</v>
      </c>
      <c r="H26" s="19">
        <v>2</v>
      </c>
    </row>
    <row r="27" spans="1:8">
      <c r="A27" s="17"/>
      <c r="B27" s="17"/>
      <c r="C27" s="17"/>
      <c r="D27" s="17"/>
      <c r="E27" s="31" t="s">
        <v>120</v>
      </c>
      <c r="F27" s="32">
        <v>23</v>
      </c>
      <c r="G27" s="17" t="s">
        <v>319</v>
      </c>
      <c r="H27" s="17"/>
    </row>
    <row r="28" spans="1:8">
      <c r="A28" s="18"/>
      <c r="B28" s="18"/>
      <c r="C28" s="18"/>
      <c r="D28" s="18"/>
      <c r="E28" s="18"/>
      <c r="F28" s="18"/>
    </row>
    <row r="29" spans="1:8">
      <c r="A29" s="45" t="s">
        <v>302</v>
      </c>
      <c r="B29" s="45"/>
      <c r="C29" s="45"/>
      <c r="D29" s="45"/>
      <c r="E29" s="19" t="s">
        <v>303</v>
      </c>
      <c r="F29" s="19">
        <v>513</v>
      </c>
      <c r="G29" s="19" t="s">
        <v>296</v>
      </c>
      <c r="H29" s="19">
        <v>3</v>
      </c>
    </row>
    <row r="30" spans="1:8">
      <c r="A30" s="17"/>
      <c r="B30" s="17"/>
      <c r="C30" s="17"/>
      <c r="D30" s="17"/>
      <c r="E30" s="17"/>
      <c r="F30" s="17"/>
      <c r="G30" s="17" t="s">
        <v>320</v>
      </c>
      <c r="H30" s="17"/>
    </row>
    <row r="33" spans="1:10" ht="21">
      <c r="A33" s="44" t="s">
        <v>304</v>
      </c>
      <c r="B33" s="44"/>
      <c r="C33" s="44"/>
      <c r="D33" s="44"/>
      <c r="E33" s="44"/>
      <c r="F33" s="44"/>
      <c r="G33" s="44"/>
      <c r="H33" s="44"/>
      <c r="I33" s="44"/>
      <c r="J33" s="22"/>
    </row>
    <row r="34" spans="1:10">
      <c r="A34" s="45" t="s">
        <v>252</v>
      </c>
      <c r="B34" s="45"/>
      <c r="C34" s="45"/>
      <c r="D34" s="45"/>
      <c r="E34" s="19" t="s">
        <v>303</v>
      </c>
      <c r="F34" s="19">
        <v>493</v>
      </c>
      <c r="G34" s="19" t="s">
        <v>296</v>
      </c>
      <c r="H34" s="19">
        <v>2</v>
      </c>
    </row>
    <row r="35" spans="1:10">
      <c r="A35" s="20" t="s">
        <v>204</v>
      </c>
      <c r="B35" s="23">
        <v>8</v>
      </c>
      <c r="C35" s="17"/>
      <c r="D35" s="17"/>
      <c r="E35" s="17"/>
      <c r="F35" s="17"/>
      <c r="G35" s="43" t="s">
        <v>318</v>
      </c>
      <c r="H35" s="17"/>
    </row>
    <row r="36" spans="1:10">
      <c r="A36" s="18"/>
      <c r="B36" s="18"/>
      <c r="C36" s="18"/>
      <c r="D36" s="18"/>
      <c r="E36" s="18"/>
      <c r="F36" s="18"/>
    </row>
    <row r="37" spans="1:10">
      <c r="A37" s="45" t="s">
        <v>91</v>
      </c>
      <c r="B37" s="45"/>
      <c r="C37" s="45"/>
      <c r="D37" s="45"/>
      <c r="E37" s="19" t="s">
        <v>303</v>
      </c>
      <c r="F37" s="19">
        <v>516</v>
      </c>
      <c r="G37" s="19" t="s">
        <v>296</v>
      </c>
      <c r="H37" s="19">
        <v>2</v>
      </c>
    </row>
    <row r="38" spans="1:10">
      <c r="A38" s="20" t="s">
        <v>117</v>
      </c>
      <c r="B38" s="24">
        <v>1</v>
      </c>
      <c r="C38" s="17"/>
      <c r="D38" s="17"/>
      <c r="E38" s="17"/>
      <c r="F38" s="17"/>
      <c r="G38" s="43" t="s">
        <v>318</v>
      </c>
      <c r="H38" s="17"/>
    </row>
    <row r="39" spans="1:10">
      <c r="A39" s="18"/>
      <c r="B39" s="18"/>
      <c r="C39" s="18"/>
      <c r="D39" s="18"/>
      <c r="E39" s="18"/>
      <c r="F39" s="18"/>
    </row>
    <row r="40" spans="1:10">
      <c r="A40" s="45" t="s">
        <v>1</v>
      </c>
      <c r="B40" s="45"/>
      <c r="C40" s="45"/>
      <c r="D40" s="45"/>
      <c r="E40" s="19" t="s">
        <v>303</v>
      </c>
      <c r="F40" s="19">
        <v>499</v>
      </c>
      <c r="G40" s="19" t="s">
        <v>296</v>
      </c>
      <c r="H40" s="19">
        <v>2</v>
      </c>
    </row>
    <row r="41" spans="1:10">
      <c r="A41" s="20" t="s">
        <v>41</v>
      </c>
      <c r="B41" s="24">
        <v>1</v>
      </c>
      <c r="C41" s="17"/>
      <c r="D41" s="17"/>
      <c r="E41" s="17"/>
      <c r="F41" s="17"/>
      <c r="G41" s="43" t="s">
        <v>318</v>
      </c>
      <c r="H41" s="17"/>
    </row>
    <row r="42" spans="1:10">
      <c r="A42" s="18"/>
      <c r="B42" s="18"/>
      <c r="C42" s="18"/>
      <c r="D42" s="18"/>
      <c r="E42" s="18"/>
      <c r="F42" s="18"/>
    </row>
    <row r="43" spans="1:10">
      <c r="A43" s="45" t="s">
        <v>169</v>
      </c>
      <c r="B43" s="45"/>
      <c r="C43" s="45"/>
      <c r="D43" s="45"/>
      <c r="E43" s="19" t="s">
        <v>303</v>
      </c>
      <c r="F43" s="19">
        <v>515</v>
      </c>
      <c r="G43" s="19" t="s">
        <v>296</v>
      </c>
      <c r="H43" s="19">
        <v>2</v>
      </c>
    </row>
    <row r="44" spans="1:10">
      <c r="A44" s="20" t="s">
        <v>158</v>
      </c>
      <c r="B44" s="24">
        <v>14</v>
      </c>
      <c r="C44" s="17"/>
      <c r="D44" s="17"/>
      <c r="E44" s="17"/>
      <c r="F44" s="17"/>
      <c r="G44" s="43" t="s">
        <v>318</v>
      </c>
      <c r="H44" s="17"/>
    </row>
    <row r="45" spans="1:10">
      <c r="A45" s="18"/>
      <c r="B45" s="18"/>
      <c r="C45" s="18"/>
      <c r="D45" s="18"/>
      <c r="E45" s="18"/>
      <c r="F45" s="18"/>
    </row>
    <row r="46" spans="1:10">
      <c r="A46" s="45" t="s">
        <v>208</v>
      </c>
      <c r="B46" s="45"/>
      <c r="C46" s="45"/>
      <c r="D46" s="45"/>
      <c r="E46" s="19" t="s">
        <v>303</v>
      </c>
      <c r="F46" s="19">
        <v>534</v>
      </c>
      <c r="G46" s="19" t="s">
        <v>296</v>
      </c>
      <c r="H46" s="19">
        <v>0</v>
      </c>
    </row>
    <row r="47" spans="1:10">
      <c r="A47" s="20" t="s">
        <v>136</v>
      </c>
      <c r="B47" s="24">
        <v>10</v>
      </c>
      <c r="C47" s="25" t="s">
        <v>19</v>
      </c>
      <c r="D47" s="26">
        <v>3</v>
      </c>
      <c r="E47" s="31" t="s">
        <v>209</v>
      </c>
      <c r="F47" s="17">
        <v>3</v>
      </c>
      <c r="G47" s="17"/>
      <c r="H47" s="17"/>
    </row>
    <row r="48" spans="1:10">
      <c r="A48" s="18"/>
      <c r="B48" s="18"/>
      <c r="C48" s="18"/>
      <c r="D48" s="18"/>
      <c r="E48" s="18"/>
      <c r="F48" s="18"/>
    </row>
    <row r="49" spans="1:8">
      <c r="A49" s="45" t="s">
        <v>224</v>
      </c>
      <c r="B49" s="45"/>
      <c r="C49" s="45"/>
      <c r="D49" s="45"/>
      <c r="E49" s="19" t="s">
        <v>303</v>
      </c>
      <c r="F49" s="19">
        <v>508</v>
      </c>
      <c r="G49" s="19" t="s">
        <v>296</v>
      </c>
      <c r="H49" s="19">
        <v>1</v>
      </c>
    </row>
    <row r="50" spans="1:8">
      <c r="A50" s="20" t="s">
        <v>190</v>
      </c>
      <c r="B50" s="24">
        <v>10</v>
      </c>
      <c r="C50" s="35" t="s">
        <v>233</v>
      </c>
      <c r="D50" s="36">
        <v>1</v>
      </c>
      <c r="E50" s="31" t="s">
        <v>96</v>
      </c>
      <c r="F50" s="17">
        <v>3</v>
      </c>
      <c r="G50" s="43" t="s">
        <v>317</v>
      </c>
      <c r="H50" s="17"/>
    </row>
    <row r="51" spans="1:8">
      <c r="A51" s="18"/>
      <c r="B51" s="18"/>
      <c r="C51" s="18"/>
      <c r="D51" s="18"/>
      <c r="E51" s="18"/>
      <c r="F51" s="18"/>
    </row>
    <row r="52" spans="1:8">
      <c r="A52" s="45" t="s">
        <v>237</v>
      </c>
      <c r="B52" s="45"/>
      <c r="C52" s="45"/>
      <c r="D52" s="45"/>
      <c r="E52" s="19" t="s">
        <v>303</v>
      </c>
      <c r="F52" s="19">
        <v>525</v>
      </c>
      <c r="G52" s="19" t="s">
        <v>296</v>
      </c>
      <c r="H52" s="19">
        <v>3</v>
      </c>
    </row>
    <row r="53" spans="1:8">
      <c r="A53" s="17"/>
      <c r="B53" s="17"/>
      <c r="C53" s="17"/>
      <c r="D53" s="17"/>
      <c r="E53" s="17"/>
      <c r="F53" s="17"/>
      <c r="G53" s="17" t="s">
        <v>320</v>
      </c>
      <c r="H53" s="17"/>
    </row>
    <row r="54" spans="1:8">
      <c r="A54" s="18"/>
      <c r="B54" s="18"/>
      <c r="C54" s="18"/>
      <c r="D54" s="18"/>
      <c r="E54" s="18"/>
      <c r="F54" s="18"/>
    </row>
    <row r="55" spans="1:8">
      <c r="A55" s="45" t="s">
        <v>236</v>
      </c>
      <c r="B55" s="45"/>
      <c r="C55" s="45"/>
      <c r="D55" s="45"/>
      <c r="E55" s="19" t="s">
        <v>303</v>
      </c>
      <c r="F55" s="19">
        <v>498</v>
      </c>
      <c r="G55" s="19" t="s">
        <v>296</v>
      </c>
      <c r="H55" s="19">
        <v>2</v>
      </c>
    </row>
    <row r="56" spans="1:8">
      <c r="A56" s="27" t="s">
        <v>127</v>
      </c>
      <c r="B56" s="23">
        <v>9</v>
      </c>
      <c r="C56" s="17"/>
      <c r="D56" s="17"/>
      <c r="E56" s="17"/>
      <c r="F56" s="17"/>
      <c r="G56" s="43" t="s">
        <v>316</v>
      </c>
      <c r="H56" s="17"/>
    </row>
    <row r="57" spans="1:8">
      <c r="A57" s="18"/>
      <c r="B57" s="18"/>
      <c r="C57" s="18"/>
      <c r="D57" s="18"/>
      <c r="E57" s="18"/>
      <c r="F57" s="18"/>
    </row>
    <row r="58" spans="1:8">
      <c r="A58" s="45" t="s">
        <v>289</v>
      </c>
      <c r="B58" s="45"/>
      <c r="C58" s="45"/>
      <c r="D58" s="45"/>
      <c r="E58" s="19" t="s">
        <v>303</v>
      </c>
      <c r="F58" s="19">
        <v>517</v>
      </c>
      <c r="G58" s="19" t="s">
        <v>296</v>
      </c>
      <c r="H58" s="19">
        <v>2</v>
      </c>
    </row>
    <row r="59" spans="1:8">
      <c r="A59" s="20" t="s">
        <v>171</v>
      </c>
      <c r="B59" s="24">
        <v>10</v>
      </c>
      <c r="C59" s="17"/>
      <c r="D59" s="17"/>
      <c r="E59" s="17"/>
      <c r="F59" s="17"/>
      <c r="G59" s="43" t="s">
        <v>316</v>
      </c>
      <c r="H59" s="17"/>
    </row>
    <row r="60" spans="1:8">
      <c r="A60" s="18"/>
      <c r="B60" s="18"/>
      <c r="C60" s="18"/>
      <c r="D60" s="18"/>
      <c r="E60" s="18"/>
      <c r="F60" s="18"/>
    </row>
    <row r="61" spans="1:8">
      <c r="A61" s="45" t="s">
        <v>282</v>
      </c>
      <c r="B61" s="45"/>
      <c r="C61" s="45"/>
      <c r="D61" s="45"/>
      <c r="E61" s="19" t="s">
        <v>303</v>
      </c>
      <c r="F61" s="19">
        <v>503</v>
      </c>
      <c r="G61" s="19" t="s">
        <v>296</v>
      </c>
      <c r="H61" s="19">
        <v>2</v>
      </c>
    </row>
    <row r="62" spans="1:8">
      <c r="A62" s="37" t="s">
        <v>86</v>
      </c>
      <c r="B62" s="38">
        <v>1</v>
      </c>
      <c r="C62" s="25" t="s">
        <v>64</v>
      </c>
      <c r="D62" s="26">
        <v>6</v>
      </c>
      <c r="E62" s="17"/>
      <c r="F62" s="17"/>
      <c r="G62" s="43" t="s">
        <v>316</v>
      </c>
      <c r="H62" s="17"/>
    </row>
    <row r="63" spans="1:8">
      <c r="A63" s="18"/>
      <c r="B63" s="18"/>
      <c r="C63" s="18"/>
      <c r="D63" s="18"/>
      <c r="E63" s="18"/>
      <c r="F63" s="18"/>
    </row>
    <row r="66" spans="1:10" ht="21">
      <c r="A66" s="44" t="s">
        <v>306</v>
      </c>
      <c r="B66" s="44"/>
      <c r="C66" s="44"/>
      <c r="D66" s="44"/>
      <c r="E66" s="44"/>
      <c r="F66" s="44"/>
      <c r="G66" s="44"/>
      <c r="H66" s="44"/>
      <c r="I66" s="44"/>
      <c r="J66" s="22"/>
    </row>
    <row r="67" spans="1:10">
      <c r="A67" s="45" t="s">
        <v>279</v>
      </c>
      <c r="B67" s="45"/>
      <c r="C67" s="45"/>
      <c r="D67" s="45"/>
      <c r="E67" s="19" t="s">
        <v>303</v>
      </c>
      <c r="F67" s="19">
        <v>513</v>
      </c>
      <c r="G67" s="19" t="s">
        <v>296</v>
      </c>
      <c r="H67" s="19">
        <v>1</v>
      </c>
    </row>
    <row r="68" spans="1:10">
      <c r="A68" s="20" t="s">
        <v>120</v>
      </c>
      <c r="B68" s="24">
        <v>1</v>
      </c>
      <c r="C68" s="25" t="s">
        <v>200</v>
      </c>
      <c r="D68" s="17">
        <v>6</v>
      </c>
      <c r="E68" s="17"/>
      <c r="F68" s="17"/>
      <c r="G68" s="43" t="s">
        <v>315</v>
      </c>
      <c r="H68" s="17"/>
    </row>
    <row r="69" spans="1:10">
      <c r="A69" s="18"/>
      <c r="B69" s="18"/>
      <c r="C69" s="18"/>
      <c r="D69" s="18"/>
      <c r="E69" s="18"/>
      <c r="F69" s="18"/>
    </row>
    <row r="70" spans="1:10">
      <c r="A70" s="45" t="s">
        <v>197</v>
      </c>
      <c r="B70" s="45"/>
      <c r="C70" s="45"/>
      <c r="D70" s="45"/>
      <c r="E70" s="19" t="s">
        <v>303</v>
      </c>
      <c r="F70" s="19">
        <v>497</v>
      </c>
      <c r="G70" s="19" t="s">
        <v>296</v>
      </c>
      <c r="H70" s="19">
        <v>1</v>
      </c>
    </row>
    <row r="71" spans="1:10">
      <c r="A71" s="20" t="s">
        <v>64</v>
      </c>
      <c r="B71" s="24">
        <v>3</v>
      </c>
      <c r="C71" s="25" t="s">
        <v>204</v>
      </c>
      <c r="D71" s="26">
        <v>1</v>
      </c>
      <c r="E71" s="17"/>
      <c r="F71" s="17"/>
      <c r="G71" s="43" t="s">
        <v>317</v>
      </c>
      <c r="H71" s="17"/>
    </row>
    <row r="72" spans="1:10">
      <c r="A72" s="18"/>
      <c r="B72" s="18"/>
      <c r="C72" s="18"/>
      <c r="D72" s="18"/>
      <c r="E72" s="18"/>
      <c r="F72" s="18"/>
    </row>
    <row r="73" spans="1:10">
      <c r="A73" s="45" t="s">
        <v>281</v>
      </c>
      <c r="B73" s="45"/>
      <c r="C73" s="45"/>
      <c r="D73" s="45"/>
      <c r="E73" s="19" t="s">
        <v>303</v>
      </c>
      <c r="F73" s="19">
        <v>489</v>
      </c>
      <c r="G73" s="19" t="s">
        <v>296</v>
      </c>
      <c r="H73" s="19">
        <v>1</v>
      </c>
    </row>
    <row r="74" spans="1:10">
      <c r="A74" s="20" t="s">
        <v>226</v>
      </c>
      <c r="B74" s="24">
        <v>5</v>
      </c>
      <c r="C74" s="25" t="s">
        <v>230</v>
      </c>
      <c r="D74" s="26">
        <v>10</v>
      </c>
      <c r="E74" s="17"/>
      <c r="F74" s="17"/>
      <c r="G74" s="43" t="s">
        <v>317</v>
      </c>
      <c r="H74" s="17"/>
    </row>
    <row r="75" spans="1:10">
      <c r="A75" s="18"/>
      <c r="B75" s="18"/>
      <c r="C75" s="18"/>
      <c r="D75" s="18"/>
      <c r="E75" s="18"/>
      <c r="F75" s="18"/>
    </row>
    <row r="76" spans="1:10">
      <c r="A76" s="45" t="s">
        <v>0</v>
      </c>
      <c r="B76" s="45"/>
      <c r="C76" s="45"/>
      <c r="D76" s="45"/>
      <c r="E76" s="19" t="s">
        <v>303</v>
      </c>
      <c r="F76" s="19">
        <v>497</v>
      </c>
      <c r="G76" s="19" t="s">
        <v>296</v>
      </c>
      <c r="H76" s="19">
        <v>1</v>
      </c>
    </row>
    <row r="77" spans="1:10">
      <c r="A77" s="20" t="s">
        <v>36</v>
      </c>
      <c r="B77" s="24">
        <v>13</v>
      </c>
      <c r="C77" s="25" t="s">
        <v>18</v>
      </c>
      <c r="D77" s="26">
        <v>6</v>
      </c>
      <c r="E77" s="17"/>
      <c r="F77" s="17"/>
      <c r="G77" s="43" t="s">
        <v>317</v>
      </c>
      <c r="H77" s="17"/>
    </row>
    <row r="78" spans="1:10">
      <c r="A78" s="18"/>
      <c r="B78" s="18"/>
      <c r="C78" s="18"/>
      <c r="D78" s="18"/>
      <c r="E78" s="18"/>
      <c r="F78" s="18"/>
    </row>
    <row r="79" spans="1:10">
      <c r="A79" s="45" t="s">
        <v>123</v>
      </c>
      <c r="B79" s="45"/>
      <c r="C79" s="45"/>
      <c r="D79" s="45"/>
      <c r="E79" s="19" t="s">
        <v>303</v>
      </c>
      <c r="F79" s="19">
        <v>484</v>
      </c>
      <c r="G79" s="19" t="s">
        <v>296</v>
      </c>
      <c r="H79" s="19">
        <v>2</v>
      </c>
    </row>
    <row r="80" spans="1:10">
      <c r="A80" s="20" t="s">
        <v>136</v>
      </c>
      <c r="B80" s="24">
        <v>12</v>
      </c>
      <c r="C80" s="35" t="s">
        <v>95</v>
      </c>
      <c r="D80" s="36">
        <v>5</v>
      </c>
      <c r="E80" s="17"/>
      <c r="F80" s="17"/>
      <c r="G80" s="43" t="s">
        <v>318</v>
      </c>
      <c r="H80" s="17"/>
    </row>
    <row r="81" spans="1:8">
      <c r="A81" s="18"/>
      <c r="B81" s="18"/>
      <c r="C81" s="18"/>
      <c r="D81" s="18"/>
      <c r="E81" s="18"/>
      <c r="F81" s="18"/>
    </row>
    <row r="82" spans="1:8">
      <c r="A82" s="45" t="s">
        <v>58</v>
      </c>
      <c r="B82" s="45"/>
      <c r="C82" s="45"/>
      <c r="D82" s="45"/>
      <c r="E82" s="19" t="s">
        <v>303</v>
      </c>
      <c r="F82" s="19">
        <v>473</v>
      </c>
      <c r="G82" s="19" t="s">
        <v>296</v>
      </c>
      <c r="H82" s="19">
        <v>2</v>
      </c>
    </row>
    <row r="83" spans="1:8">
      <c r="A83" s="20" t="s">
        <v>82</v>
      </c>
      <c r="B83" s="24">
        <v>40</v>
      </c>
      <c r="C83" s="17"/>
      <c r="D83" s="17"/>
      <c r="E83" s="17"/>
      <c r="F83" s="17"/>
      <c r="G83" s="43" t="s">
        <v>319</v>
      </c>
      <c r="H83" s="17"/>
    </row>
    <row r="84" spans="1:8">
      <c r="A84" s="18"/>
      <c r="B84" s="18"/>
      <c r="C84" s="18"/>
      <c r="D84" s="18"/>
      <c r="E84" s="18"/>
      <c r="F84" s="18"/>
    </row>
    <row r="85" spans="1:8">
      <c r="A85" s="45" t="s">
        <v>124</v>
      </c>
      <c r="B85" s="45"/>
      <c r="C85" s="45"/>
      <c r="D85" s="45"/>
      <c r="E85" s="19" t="s">
        <v>303</v>
      </c>
      <c r="F85" s="19">
        <v>485</v>
      </c>
      <c r="G85" s="19" t="s">
        <v>296</v>
      </c>
      <c r="H85" s="19">
        <v>0</v>
      </c>
    </row>
    <row r="86" spans="1:8">
      <c r="A86" s="20" t="s">
        <v>127</v>
      </c>
      <c r="B86" s="24">
        <v>10</v>
      </c>
      <c r="C86" s="25" t="s">
        <v>138</v>
      </c>
      <c r="D86" s="26">
        <v>1</v>
      </c>
      <c r="E86" s="31" t="s">
        <v>51</v>
      </c>
      <c r="F86" s="32">
        <v>10</v>
      </c>
      <c r="G86" s="17"/>
      <c r="H86" s="17"/>
    </row>
    <row r="87" spans="1:8">
      <c r="A87" s="18"/>
      <c r="B87" s="18"/>
      <c r="C87" s="18"/>
      <c r="D87" s="18"/>
      <c r="E87" s="18"/>
      <c r="F87" s="18"/>
    </row>
    <row r="88" spans="1:8">
      <c r="A88" s="45" t="s">
        <v>92</v>
      </c>
      <c r="B88" s="45"/>
      <c r="C88" s="45"/>
      <c r="D88" s="45"/>
      <c r="E88" s="19" t="s">
        <v>303</v>
      </c>
      <c r="F88" s="19">
        <v>516</v>
      </c>
      <c r="G88" s="19" t="s">
        <v>296</v>
      </c>
      <c r="H88" s="19">
        <v>2</v>
      </c>
    </row>
    <row r="89" spans="1:8">
      <c r="A89" s="20" t="s">
        <v>108</v>
      </c>
      <c r="B89" s="24">
        <v>10</v>
      </c>
      <c r="C89" s="17"/>
      <c r="D89" s="17"/>
      <c r="E89" s="17"/>
      <c r="F89" s="17"/>
      <c r="G89" s="43" t="s">
        <v>318</v>
      </c>
      <c r="H89" s="17"/>
    </row>
    <row r="90" spans="1:8">
      <c r="A90" s="18"/>
      <c r="B90" s="18"/>
      <c r="C90" s="18"/>
      <c r="D90" s="18"/>
      <c r="E90" s="18"/>
      <c r="F90" s="18"/>
    </row>
    <row r="91" spans="1:8">
      <c r="A91" s="45" t="s">
        <v>287</v>
      </c>
      <c r="B91" s="45"/>
      <c r="C91" s="45"/>
      <c r="D91" s="45"/>
      <c r="E91" s="19" t="s">
        <v>303</v>
      </c>
      <c r="F91" s="19">
        <v>460</v>
      </c>
      <c r="G91" s="19" t="s">
        <v>296</v>
      </c>
      <c r="H91" s="19">
        <v>0</v>
      </c>
    </row>
    <row r="92" spans="1:8">
      <c r="A92" s="20" t="s">
        <v>164</v>
      </c>
      <c r="B92" s="24">
        <v>26</v>
      </c>
      <c r="C92" s="30" t="s">
        <v>75</v>
      </c>
      <c r="D92" s="25">
        <v>11</v>
      </c>
      <c r="E92" s="31" t="s">
        <v>170</v>
      </c>
      <c r="F92" s="32">
        <v>6</v>
      </c>
      <c r="G92" s="17"/>
      <c r="H92" s="17"/>
    </row>
    <row r="93" spans="1:8">
      <c r="A93" s="18"/>
      <c r="B93" s="18"/>
      <c r="C93" s="18"/>
      <c r="D93" s="18"/>
      <c r="E93" s="18"/>
      <c r="F93" s="18"/>
    </row>
    <row r="94" spans="1:8">
      <c r="A94" s="45" t="s">
        <v>276</v>
      </c>
      <c r="B94" s="45"/>
      <c r="C94" s="45"/>
      <c r="D94" s="45"/>
      <c r="E94" s="19" t="s">
        <v>303</v>
      </c>
      <c r="F94" s="19">
        <v>507</v>
      </c>
      <c r="G94" s="19" t="s">
        <v>296</v>
      </c>
      <c r="H94" s="19">
        <v>2</v>
      </c>
    </row>
    <row r="95" spans="1:8">
      <c r="A95" s="20" t="s">
        <v>190</v>
      </c>
      <c r="B95" s="24">
        <v>11</v>
      </c>
      <c r="C95" s="17"/>
      <c r="D95" s="17"/>
      <c r="E95" s="17"/>
      <c r="F95" s="17"/>
      <c r="G95" s="43" t="s">
        <v>316</v>
      </c>
      <c r="H95" s="17"/>
    </row>
    <row r="96" spans="1:8">
      <c r="A96" s="18"/>
      <c r="B96" s="18"/>
      <c r="C96" s="18"/>
      <c r="D96" s="18"/>
      <c r="E96" s="18"/>
      <c r="F96" s="18"/>
    </row>
    <row r="99" spans="1:10" ht="21">
      <c r="A99" s="44" t="s">
        <v>307</v>
      </c>
      <c r="B99" s="44"/>
      <c r="C99" s="44"/>
      <c r="D99" s="44"/>
      <c r="E99" s="44"/>
      <c r="F99" s="44"/>
      <c r="G99" s="44"/>
      <c r="H99" s="44"/>
      <c r="I99" s="44"/>
      <c r="J99" s="22"/>
    </row>
    <row r="100" spans="1:10">
      <c r="A100" s="45" t="s">
        <v>275</v>
      </c>
      <c r="B100" s="45"/>
      <c r="C100" s="45"/>
      <c r="D100" s="45"/>
      <c r="E100" s="19" t="s">
        <v>303</v>
      </c>
      <c r="F100" s="19">
        <v>506</v>
      </c>
      <c r="G100" s="19" t="s">
        <v>296</v>
      </c>
      <c r="H100" s="19">
        <v>2</v>
      </c>
      <c r="I100" s="28"/>
      <c r="J100" s="28"/>
    </row>
    <row r="101" spans="1:10">
      <c r="A101" s="20" t="s">
        <v>41</v>
      </c>
      <c r="B101" s="24">
        <v>1</v>
      </c>
      <c r="C101" s="17"/>
      <c r="D101" s="17"/>
      <c r="E101" s="17"/>
      <c r="F101" s="17"/>
      <c r="G101" s="43" t="s">
        <v>318</v>
      </c>
      <c r="H101" s="17"/>
      <c r="I101" s="28"/>
      <c r="J101" s="28"/>
    </row>
    <row r="102" spans="1:10">
      <c r="A102" s="18"/>
      <c r="B102" s="18"/>
      <c r="C102" s="18"/>
      <c r="D102" s="18"/>
      <c r="E102" s="18"/>
      <c r="F102" s="18"/>
    </row>
    <row r="103" spans="1:10">
      <c r="A103" s="45" t="s">
        <v>183</v>
      </c>
      <c r="B103" s="45"/>
      <c r="C103" s="45"/>
      <c r="D103" s="45"/>
      <c r="E103" s="19" t="s">
        <v>303</v>
      </c>
      <c r="F103" s="19">
        <v>526</v>
      </c>
      <c r="G103" s="19" t="s">
        <v>296</v>
      </c>
      <c r="H103" s="19">
        <v>1</v>
      </c>
      <c r="I103" s="28"/>
      <c r="J103" s="28"/>
    </row>
    <row r="104" spans="1:10">
      <c r="A104" s="20" t="s">
        <v>186</v>
      </c>
      <c r="B104" s="24">
        <v>4</v>
      </c>
      <c r="C104" s="21"/>
      <c r="D104" s="21"/>
      <c r="E104" s="31" t="s">
        <v>34</v>
      </c>
      <c r="F104" s="17">
        <v>7</v>
      </c>
      <c r="G104" s="43" t="s">
        <v>316</v>
      </c>
      <c r="H104" s="17"/>
      <c r="I104" s="28"/>
      <c r="J104" s="28"/>
    </row>
    <row r="105" spans="1:10">
      <c r="A105" s="18"/>
      <c r="B105" s="18"/>
      <c r="C105" s="18"/>
      <c r="D105" s="18"/>
      <c r="E105" s="18"/>
      <c r="F105" s="18"/>
    </row>
    <row r="106" spans="1:10">
      <c r="A106" s="45" t="s">
        <v>196</v>
      </c>
      <c r="B106" s="45"/>
      <c r="C106" s="45"/>
      <c r="D106" s="45"/>
      <c r="E106" s="19" t="s">
        <v>303</v>
      </c>
      <c r="F106" s="19">
        <v>466</v>
      </c>
      <c r="G106" s="19" t="s">
        <v>296</v>
      </c>
      <c r="H106" s="19">
        <v>2</v>
      </c>
      <c r="I106" s="28"/>
      <c r="J106" s="28"/>
    </row>
    <row r="107" spans="1:10">
      <c r="A107" s="20" t="s">
        <v>117</v>
      </c>
      <c r="B107" s="24">
        <v>34</v>
      </c>
      <c r="C107" s="17"/>
      <c r="D107" s="17"/>
      <c r="E107" s="17"/>
      <c r="F107" s="17"/>
      <c r="G107" s="43" t="s">
        <v>318</v>
      </c>
      <c r="H107" s="17"/>
      <c r="I107" s="28"/>
      <c r="J107" s="28"/>
    </row>
    <row r="108" spans="1:10">
      <c r="A108" s="18"/>
      <c r="B108" s="18"/>
      <c r="C108" s="18"/>
      <c r="D108" s="18"/>
      <c r="E108" s="18"/>
      <c r="F108" s="18"/>
    </row>
    <row r="109" spans="1:10">
      <c r="A109" s="45" t="s">
        <v>271</v>
      </c>
      <c r="B109" s="45"/>
      <c r="C109" s="45"/>
      <c r="D109" s="45"/>
      <c r="E109" s="19" t="s">
        <v>303</v>
      </c>
      <c r="F109" s="19">
        <v>486</v>
      </c>
      <c r="G109" s="19" t="s">
        <v>296</v>
      </c>
      <c r="H109" s="19">
        <v>1</v>
      </c>
      <c r="I109" s="28"/>
      <c r="J109" s="29"/>
    </row>
    <row r="110" spans="1:10">
      <c r="A110" s="20" t="s">
        <v>73</v>
      </c>
      <c r="B110" s="24">
        <v>8</v>
      </c>
      <c r="C110" s="35" t="s">
        <v>233</v>
      </c>
      <c r="D110" s="36">
        <v>3</v>
      </c>
      <c r="E110" s="31" t="s">
        <v>149</v>
      </c>
      <c r="F110" s="17">
        <v>6</v>
      </c>
      <c r="G110" s="43" t="s">
        <v>321</v>
      </c>
      <c r="H110" s="17"/>
      <c r="I110" s="28"/>
      <c r="J110" s="29"/>
    </row>
    <row r="111" spans="1:10">
      <c r="A111" s="18"/>
      <c r="B111" s="18"/>
      <c r="C111" s="18"/>
      <c r="D111" s="18"/>
      <c r="E111" s="18"/>
      <c r="F111" s="18"/>
    </row>
    <row r="112" spans="1:10">
      <c r="A112" s="45" t="s">
        <v>290</v>
      </c>
      <c r="B112" s="45"/>
      <c r="C112" s="45"/>
      <c r="D112" s="45"/>
      <c r="E112" s="19" t="s">
        <v>303</v>
      </c>
      <c r="F112" s="19">
        <v>493</v>
      </c>
      <c r="G112" s="19" t="s">
        <v>296</v>
      </c>
      <c r="H112" s="19">
        <v>2</v>
      </c>
      <c r="I112" s="28"/>
      <c r="J112" s="28"/>
    </row>
    <row r="113" spans="1:10">
      <c r="A113" s="20" t="s">
        <v>164</v>
      </c>
      <c r="B113" s="24">
        <v>11</v>
      </c>
      <c r="C113" s="17"/>
      <c r="D113" s="17"/>
      <c r="E113" s="17"/>
      <c r="F113" s="17"/>
      <c r="G113" s="43" t="s">
        <v>319</v>
      </c>
      <c r="H113" s="17"/>
      <c r="I113" s="28"/>
      <c r="J113" s="28"/>
    </row>
    <row r="114" spans="1:10">
      <c r="A114" s="18"/>
      <c r="B114" s="18"/>
      <c r="C114" s="18"/>
      <c r="D114" s="18"/>
      <c r="E114" s="18"/>
      <c r="F114" s="18"/>
    </row>
  </sheetData>
  <mergeCells count="39">
    <mergeCell ref="A17:D17"/>
    <mergeCell ref="A2:D2"/>
    <mergeCell ref="A5:D5"/>
    <mergeCell ref="A8:D8"/>
    <mergeCell ref="A11:D11"/>
    <mergeCell ref="A14:D14"/>
    <mergeCell ref="A20:D20"/>
    <mergeCell ref="A23:D23"/>
    <mergeCell ref="A26:D26"/>
    <mergeCell ref="A29:D29"/>
    <mergeCell ref="A33:I33"/>
    <mergeCell ref="A55:D55"/>
    <mergeCell ref="A58:D58"/>
    <mergeCell ref="A61:D61"/>
    <mergeCell ref="A34:D34"/>
    <mergeCell ref="A37:D37"/>
    <mergeCell ref="A40:D40"/>
    <mergeCell ref="A43:D43"/>
    <mergeCell ref="A100:D100"/>
    <mergeCell ref="A103:D103"/>
    <mergeCell ref="A106:D106"/>
    <mergeCell ref="A109:D109"/>
    <mergeCell ref="A112:D112"/>
    <mergeCell ref="A1:I1"/>
    <mergeCell ref="A66:I66"/>
    <mergeCell ref="A99:I99"/>
    <mergeCell ref="A91:D91"/>
    <mergeCell ref="A94:D94"/>
    <mergeCell ref="A73:D73"/>
    <mergeCell ref="A76:D76"/>
    <mergeCell ref="A79:D79"/>
    <mergeCell ref="A82:D82"/>
    <mergeCell ref="A85:D85"/>
    <mergeCell ref="A88:D88"/>
    <mergeCell ref="A67:D67"/>
    <mergeCell ref="A70:D70"/>
    <mergeCell ref="A46:D46"/>
    <mergeCell ref="A49:D49"/>
    <mergeCell ref="A52:D52"/>
  </mergeCells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1"/>
  <sheetViews>
    <sheetView workbookViewId="0">
      <selection activeCell="A25" sqref="A25"/>
    </sheetView>
  </sheetViews>
  <sheetFormatPr defaultColWidth="11.42578125" defaultRowHeight="15"/>
  <cols>
    <col min="1" max="1" width="5.42578125" bestFit="1" customWidth="1"/>
    <col min="2" max="2" width="11.42578125" bestFit="1" customWidth="1"/>
    <col min="3" max="3" width="7.28515625" bestFit="1" customWidth="1"/>
    <col min="4" max="4" width="5.42578125" bestFit="1" customWidth="1"/>
    <col min="5" max="5" width="9" bestFit="1" customWidth="1"/>
    <col min="6" max="6" width="9.28515625" bestFit="1" customWidth="1"/>
    <col min="7" max="7" width="11.42578125" style="28"/>
    <col min="8" max="8" width="5.42578125" bestFit="1" customWidth="1"/>
    <col min="9" max="9" width="13" bestFit="1" customWidth="1"/>
    <col min="10" max="10" width="7.28515625" bestFit="1" customWidth="1"/>
    <col min="11" max="11" width="5.42578125" bestFit="1" customWidth="1"/>
    <col min="12" max="12" width="6.7109375" bestFit="1" customWidth="1"/>
    <col min="13" max="13" width="9.28515625" bestFit="1" customWidth="1"/>
    <col min="14" max="14" width="11.42578125" style="28"/>
    <col min="15" max="15" width="5.42578125" bestFit="1" customWidth="1"/>
    <col min="16" max="16" width="13" bestFit="1" customWidth="1"/>
    <col min="17" max="17" width="7.28515625" bestFit="1" customWidth="1"/>
    <col min="18" max="18" width="5.42578125" bestFit="1" customWidth="1"/>
    <col min="19" max="19" width="6.7109375" bestFit="1" customWidth="1"/>
    <col min="20" max="20" width="9.28515625" bestFit="1" customWidth="1"/>
    <col min="21" max="21" width="11.42578125" style="28"/>
    <col min="22" max="22" width="5.42578125" bestFit="1" customWidth="1"/>
    <col min="23" max="23" width="11.140625" bestFit="1" customWidth="1"/>
    <col min="24" max="24" width="7.28515625" bestFit="1" customWidth="1"/>
    <col min="25" max="25" width="5.42578125" bestFit="1" customWidth="1"/>
    <col min="26" max="26" width="6.7109375" bestFit="1" customWidth="1"/>
    <col min="27" max="27" width="9.28515625" bestFit="1" customWidth="1"/>
    <col min="28" max="28" width="11.42578125" style="28"/>
    <col min="29" max="29" width="5.42578125" bestFit="1" customWidth="1"/>
    <col min="30" max="30" width="15.28515625" bestFit="1" customWidth="1"/>
    <col min="31" max="31" width="7.28515625" bestFit="1" customWidth="1"/>
    <col min="32" max="32" width="5.42578125" bestFit="1" customWidth="1"/>
    <col min="33" max="33" width="6.7109375" bestFit="1" customWidth="1"/>
    <col min="34" max="34" width="9.28515625" bestFit="1" customWidth="1"/>
    <col min="35" max="35" width="11.42578125" style="28"/>
    <col min="36" max="36" width="5.42578125" bestFit="1" customWidth="1"/>
    <col min="37" max="37" width="14" bestFit="1" customWidth="1"/>
    <col min="38" max="38" width="7.28515625" bestFit="1" customWidth="1"/>
    <col min="39" max="39" width="5.42578125" bestFit="1" customWidth="1"/>
    <col min="40" max="40" width="6.7109375" bestFit="1" customWidth="1"/>
    <col min="41" max="41" width="9.28515625" bestFit="1" customWidth="1"/>
    <col min="42" max="42" width="11.42578125" style="28"/>
    <col min="43" max="43" width="5.42578125" bestFit="1" customWidth="1"/>
    <col min="44" max="44" width="12.28515625" bestFit="1" customWidth="1"/>
    <col min="45" max="45" width="7.28515625" bestFit="1" customWidth="1"/>
    <col min="46" max="46" width="5.42578125" bestFit="1" customWidth="1"/>
    <col min="47" max="47" width="6.7109375" bestFit="1" customWidth="1"/>
    <col min="48" max="48" width="9.28515625" bestFit="1" customWidth="1"/>
    <col min="49" max="49" width="11.42578125" style="28"/>
    <col min="50" max="50" width="5.42578125" bestFit="1" customWidth="1"/>
    <col min="51" max="51" width="13.140625" bestFit="1" customWidth="1"/>
    <col min="52" max="52" width="7.28515625" bestFit="1" customWidth="1"/>
    <col min="53" max="53" width="5.42578125" bestFit="1" customWidth="1"/>
    <col min="54" max="54" width="6.7109375" bestFit="1" customWidth="1"/>
    <col min="55" max="55" width="9.28515625" bestFit="1" customWidth="1"/>
    <col min="56" max="56" width="11.42578125" style="28"/>
    <col min="57" max="57" width="5.42578125" bestFit="1" customWidth="1"/>
    <col min="58" max="58" width="11.28515625" bestFit="1" customWidth="1"/>
    <col min="59" max="59" width="7.28515625" bestFit="1" customWidth="1"/>
    <col min="60" max="60" width="5.42578125" bestFit="1" customWidth="1"/>
    <col min="61" max="61" width="6.7109375" bestFit="1" customWidth="1"/>
    <col min="62" max="62" width="9.28515625" bestFit="1" customWidth="1"/>
    <col min="63" max="63" width="11.42578125" style="28"/>
    <col min="64" max="64" width="5.42578125" bestFit="1" customWidth="1"/>
    <col min="65" max="65" width="15" bestFit="1" customWidth="1"/>
    <col min="66" max="66" width="7.28515625" bestFit="1" customWidth="1"/>
    <col min="67" max="67" width="5.42578125" bestFit="1" customWidth="1"/>
    <col min="68" max="68" width="6.7109375" bestFit="1" customWidth="1"/>
    <col min="69" max="69" width="9.28515625" bestFit="1" customWidth="1"/>
  </cols>
  <sheetData>
    <row r="1" spans="1:69">
      <c r="A1" s="47" t="s">
        <v>253</v>
      </c>
      <c r="B1" s="47"/>
      <c r="C1" s="47"/>
      <c r="D1" s="47"/>
      <c r="E1" s="46" t="s">
        <v>294</v>
      </c>
      <c r="F1" s="46" t="s">
        <v>295</v>
      </c>
      <c r="H1" s="47" t="s">
        <v>147</v>
      </c>
      <c r="I1" s="47"/>
      <c r="J1" s="47"/>
      <c r="K1" s="47"/>
      <c r="L1" s="46" t="s">
        <v>294</v>
      </c>
      <c r="M1" s="46" t="s">
        <v>295</v>
      </c>
      <c r="O1" s="47" t="s">
        <v>259</v>
      </c>
      <c r="P1" s="47"/>
      <c r="Q1" s="47"/>
      <c r="R1" s="47"/>
      <c r="S1" s="46" t="s">
        <v>294</v>
      </c>
      <c r="T1" s="46" t="s">
        <v>295</v>
      </c>
      <c r="V1" s="47" t="s">
        <v>260</v>
      </c>
      <c r="W1" s="47"/>
      <c r="X1" s="47"/>
      <c r="Y1" s="47"/>
      <c r="Z1" s="46" t="s">
        <v>294</v>
      </c>
      <c r="AA1" s="46" t="s">
        <v>295</v>
      </c>
      <c r="AC1" s="47" t="s">
        <v>207</v>
      </c>
      <c r="AD1" s="47"/>
      <c r="AE1" s="47"/>
      <c r="AF1" s="47"/>
      <c r="AG1" s="46" t="s">
        <v>294</v>
      </c>
      <c r="AH1" s="46" t="s">
        <v>295</v>
      </c>
      <c r="AJ1" s="47" t="s">
        <v>184</v>
      </c>
      <c r="AK1" s="47"/>
      <c r="AL1" s="47"/>
      <c r="AM1" s="47"/>
      <c r="AN1" s="46" t="s">
        <v>294</v>
      </c>
      <c r="AO1" s="46" t="s">
        <v>295</v>
      </c>
      <c r="AQ1" s="47" t="s">
        <v>270</v>
      </c>
      <c r="AR1" s="47"/>
      <c r="AS1" s="47"/>
      <c r="AT1" s="47"/>
      <c r="AU1" s="46" t="s">
        <v>294</v>
      </c>
      <c r="AV1" s="46" t="s">
        <v>295</v>
      </c>
      <c r="AX1" s="47" t="s">
        <v>59</v>
      </c>
      <c r="AY1" s="47"/>
      <c r="AZ1" s="47"/>
      <c r="BA1" s="47"/>
      <c r="BB1" s="46" t="s">
        <v>294</v>
      </c>
      <c r="BC1" s="46" t="s">
        <v>295</v>
      </c>
      <c r="BE1" s="47" t="s">
        <v>148</v>
      </c>
      <c r="BF1" s="47"/>
      <c r="BG1" s="47"/>
      <c r="BH1" s="47"/>
      <c r="BI1" s="46" t="s">
        <v>294</v>
      </c>
      <c r="BJ1" s="46" t="s">
        <v>295</v>
      </c>
      <c r="BL1" s="47" t="s">
        <v>246</v>
      </c>
      <c r="BM1" s="47"/>
      <c r="BN1" s="47"/>
      <c r="BO1" s="47"/>
      <c r="BP1" s="46" t="s">
        <v>294</v>
      </c>
      <c r="BQ1" s="46" t="s">
        <v>295</v>
      </c>
    </row>
    <row r="2" spans="1:69">
      <c r="A2" s="2" t="s">
        <v>2</v>
      </c>
      <c r="B2" s="2" t="s">
        <v>3</v>
      </c>
      <c r="C2" s="2" t="s">
        <v>4</v>
      </c>
      <c r="D2" s="3" t="s">
        <v>5</v>
      </c>
      <c r="E2" s="46"/>
      <c r="F2" s="46"/>
      <c r="H2" s="2" t="s">
        <v>2</v>
      </c>
      <c r="I2" s="2" t="s">
        <v>3</v>
      </c>
      <c r="J2" s="2" t="s">
        <v>4</v>
      </c>
      <c r="K2" s="5" t="s">
        <v>5</v>
      </c>
      <c r="L2" s="46"/>
      <c r="M2" s="46"/>
      <c r="O2" s="2" t="s">
        <v>2</v>
      </c>
      <c r="P2" s="2" t="s">
        <v>3</v>
      </c>
      <c r="Q2" s="2" t="s">
        <v>4</v>
      </c>
      <c r="R2" s="5" t="s">
        <v>5</v>
      </c>
      <c r="S2" s="46"/>
      <c r="T2" s="46"/>
      <c r="V2" s="2" t="s">
        <v>2</v>
      </c>
      <c r="W2" s="2" t="s">
        <v>3</v>
      </c>
      <c r="X2" s="2" t="s">
        <v>4</v>
      </c>
      <c r="Y2" s="3" t="s">
        <v>5</v>
      </c>
      <c r="Z2" s="46"/>
      <c r="AA2" s="46"/>
      <c r="AC2" s="2" t="s">
        <v>2</v>
      </c>
      <c r="AD2" s="2" t="s">
        <v>3</v>
      </c>
      <c r="AE2" s="2" t="s">
        <v>4</v>
      </c>
      <c r="AF2" s="5" t="s">
        <v>5</v>
      </c>
      <c r="AG2" s="46"/>
      <c r="AH2" s="46"/>
      <c r="AJ2" s="2" t="s">
        <v>2</v>
      </c>
      <c r="AK2" s="2" t="s">
        <v>3</v>
      </c>
      <c r="AL2" s="2" t="s">
        <v>4</v>
      </c>
      <c r="AM2" s="3" t="s">
        <v>5</v>
      </c>
      <c r="AN2" s="46"/>
      <c r="AO2" s="46"/>
      <c r="AQ2" s="2" t="s">
        <v>2</v>
      </c>
      <c r="AR2" s="2" t="s">
        <v>3</v>
      </c>
      <c r="AS2" s="2" t="s">
        <v>4</v>
      </c>
      <c r="AT2" s="5" t="s">
        <v>5</v>
      </c>
      <c r="AU2" s="46"/>
      <c r="AV2" s="46"/>
      <c r="AX2" s="2" t="s">
        <v>2</v>
      </c>
      <c r="AY2" s="2" t="s">
        <v>3</v>
      </c>
      <c r="AZ2" s="2" t="s">
        <v>4</v>
      </c>
      <c r="BA2" s="3" t="s">
        <v>5</v>
      </c>
      <c r="BB2" s="46"/>
      <c r="BC2" s="46"/>
      <c r="BE2" s="2" t="s">
        <v>2</v>
      </c>
      <c r="BF2" s="2" t="s">
        <v>3</v>
      </c>
      <c r="BG2" s="2" t="s">
        <v>4</v>
      </c>
      <c r="BH2" s="3" t="s">
        <v>5</v>
      </c>
      <c r="BI2" s="46"/>
      <c r="BJ2" s="46"/>
      <c r="BL2" s="2" t="s">
        <v>2</v>
      </c>
      <c r="BM2" s="2" t="s">
        <v>3</v>
      </c>
      <c r="BN2" s="2" t="s">
        <v>4</v>
      </c>
      <c r="BO2" s="5" t="s">
        <v>5</v>
      </c>
      <c r="BP2" s="46"/>
      <c r="BQ2" s="46"/>
    </row>
    <row r="3" spans="1:69">
      <c r="D3" s="1"/>
      <c r="E3" s="1"/>
      <c r="F3" s="1"/>
      <c r="K3" s="1"/>
      <c r="L3" s="1"/>
      <c r="M3" s="1"/>
      <c r="R3" s="1"/>
      <c r="S3" s="1"/>
      <c r="T3" s="1"/>
      <c r="V3" t="s">
        <v>6</v>
      </c>
      <c r="W3" t="s">
        <v>247</v>
      </c>
      <c r="X3" t="s">
        <v>53</v>
      </c>
      <c r="Y3" s="1">
        <v>5</v>
      </c>
      <c r="Z3" s="1" t="str">
        <f>IF(Y3&lt;7,"SI","NO")</f>
        <v>SI</v>
      </c>
      <c r="AA3" s="1" t="str">
        <f>IF(Y3&lt;4,"SI","NO")</f>
        <v>NO</v>
      </c>
      <c r="AF3" s="1"/>
      <c r="AG3" s="1"/>
      <c r="AH3" s="1"/>
      <c r="AM3" s="1"/>
      <c r="AN3" s="1"/>
      <c r="AO3" s="1"/>
      <c r="AT3" s="1"/>
      <c r="AU3" s="1"/>
      <c r="AV3" s="1"/>
      <c r="BA3" s="1"/>
      <c r="BB3" s="1"/>
      <c r="BC3" s="1"/>
      <c r="BH3" s="1"/>
      <c r="BI3" s="1"/>
      <c r="BJ3" s="1"/>
      <c r="BO3" s="1"/>
      <c r="BP3" s="1"/>
      <c r="BQ3" s="1"/>
    </row>
    <row r="4" spans="1:69">
      <c r="D4" s="1"/>
      <c r="E4" s="1"/>
      <c r="F4" s="1"/>
      <c r="K4" s="1"/>
      <c r="L4" s="1"/>
      <c r="M4" s="1"/>
      <c r="R4" s="1"/>
      <c r="S4" s="1"/>
      <c r="T4" s="1"/>
      <c r="V4" t="s">
        <v>6</v>
      </c>
      <c r="W4" t="s">
        <v>198</v>
      </c>
      <c r="X4" t="s">
        <v>16</v>
      </c>
      <c r="Y4" s="1">
        <v>4</v>
      </c>
      <c r="Z4" s="1" t="str">
        <f>IF(Y4&lt;7,"SI","NO")</f>
        <v>SI</v>
      </c>
      <c r="AA4" s="1" t="str">
        <f>IF(Y4&lt;4,"SI","NO")</f>
        <v>NO</v>
      </c>
      <c r="AC4" t="s">
        <v>6</v>
      </c>
      <c r="AD4" t="s">
        <v>125</v>
      </c>
      <c r="AE4" t="s">
        <v>14</v>
      </c>
      <c r="AF4" s="1">
        <v>1</v>
      </c>
      <c r="AG4" s="1" t="str">
        <f>IF(AF4&lt;7,"SI","NO")</f>
        <v>SI</v>
      </c>
      <c r="AH4" s="1" t="str">
        <f>IF(AF4&lt;4,"SI","NO")</f>
        <v>SI</v>
      </c>
      <c r="AM4" s="1"/>
      <c r="AN4" s="1"/>
      <c r="AO4" s="1"/>
      <c r="AQ4" s="9" t="s">
        <v>6</v>
      </c>
      <c r="AR4" s="9" t="s">
        <v>61</v>
      </c>
      <c r="AS4" s="9" t="s">
        <v>49</v>
      </c>
      <c r="AT4" s="8">
        <v>1</v>
      </c>
      <c r="AU4" s="8">
        <v>1</v>
      </c>
      <c r="AV4" s="1" t="s">
        <v>299</v>
      </c>
      <c r="AX4" t="s">
        <v>6</v>
      </c>
      <c r="AY4" t="s">
        <v>60</v>
      </c>
      <c r="AZ4" t="s">
        <v>20</v>
      </c>
      <c r="BA4" s="1">
        <v>1</v>
      </c>
      <c r="BB4" s="1" t="s">
        <v>299</v>
      </c>
      <c r="BC4" s="1" t="s">
        <v>299</v>
      </c>
      <c r="BH4" s="1"/>
      <c r="BI4" s="1"/>
      <c r="BJ4" s="1"/>
      <c r="BL4" s="39"/>
      <c r="BM4" s="39"/>
      <c r="BN4" s="39"/>
      <c r="BO4" s="40"/>
      <c r="BP4" s="40"/>
      <c r="BQ4" s="40"/>
    </row>
    <row r="5" spans="1:69">
      <c r="A5" t="s">
        <v>6</v>
      </c>
      <c r="B5" t="s">
        <v>254</v>
      </c>
      <c r="C5" t="s">
        <v>38</v>
      </c>
      <c r="D5" s="1">
        <v>1</v>
      </c>
      <c r="E5" s="1" t="s">
        <v>299</v>
      </c>
      <c r="F5" s="1" t="s">
        <v>299</v>
      </c>
      <c r="H5" t="s">
        <v>6</v>
      </c>
      <c r="I5" t="s">
        <v>150</v>
      </c>
      <c r="J5" t="s">
        <v>78</v>
      </c>
      <c r="K5" s="1">
        <v>1</v>
      </c>
      <c r="L5" s="1" t="str">
        <f>IF(K5&lt;7,"SI","NO")</f>
        <v>SI</v>
      </c>
      <c r="M5" s="1" t="str">
        <f>IF(K5&lt;4,"SI","NO")</f>
        <v>SI</v>
      </c>
      <c r="O5" s="39"/>
      <c r="P5" s="39"/>
      <c r="Q5" s="39"/>
      <c r="R5" s="40"/>
      <c r="S5" s="40"/>
      <c r="T5" s="40"/>
      <c r="V5" s="39"/>
      <c r="W5" s="39"/>
      <c r="X5" s="39"/>
      <c r="Y5" s="40"/>
      <c r="Z5" s="40"/>
      <c r="AA5" s="40"/>
      <c r="AC5" t="s">
        <v>6</v>
      </c>
      <c r="AD5" t="s">
        <v>126</v>
      </c>
      <c r="AE5" t="s">
        <v>14</v>
      </c>
      <c r="AF5" s="1">
        <v>1</v>
      </c>
      <c r="AG5" s="1" t="str">
        <f>IF(AF5&lt;7,"SI","NO")</f>
        <v>SI</v>
      </c>
      <c r="AH5" s="1" t="str">
        <f>IF(AF5&lt;4,"SI","NO")</f>
        <v>SI</v>
      </c>
      <c r="AJ5" t="s">
        <v>6</v>
      </c>
      <c r="AK5" t="s">
        <v>11</v>
      </c>
      <c r="AL5" t="s">
        <v>9</v>
      </c>
      <c r="AM5" s="1">
        <v>3</v>
      </c>
      <c r="AN5" s="1" t="s">
        <v>299</v>
      </c>
      <c r="AO5" s="1" t="s">
        <v>299</v>
      </c>
      <c r="AQ5" s="39"/>
      <c r="AR5" s="39"/>
      <c r="AS5" s="39"/>
      <c r="AT5" s="40"/>
      <c r="AU5" s="40"/>
      <c r="AV5" s="40"/>
      <c r="AX5" t="s">
        <v>6</v>
      </c>
      <c r="AY5" t="s">
        <v>62</v>
      </c>
      <c r="AZ5" t="s">
        <v>20</v>
      </c>
      <c r="BA5" s="1">
        <v>1</v>
      </c>
      <c r="BB5" s="1" t="s">
        <v>299</v>
      </c>
      <c r="BC5" s="1" t="s">
        <v>299</v>
      </c>
      <c r="BE5" s="39"/>
      <c r="BF5" s="39"/>
      <c r="BG5" s="39"/>
      <c r="BH5" s="40"/>
      <c r="BI5" s="40"/>
      <c r="BJ5" s="40"/>
      <c r="BL5" t="s">
        <v>6</v>
      </c>
      <c r="BM5" t="s">
        <v>62</v>
      </c>
      <c r="BN5" t="s">
        <v>20</v>
      </c>
      <c r="BO5" s="1">
        <v>1</v>
      </c>
      <c r="BP5" s="1" t="s">
        <v>299</v>
      </c>
      <c r="BQ5" s="1" t="s">
        <v>299</v>
      </c>
    </row>
    <row r="6" spans="1:69">
      <c r="A6" t="s">
        <v>12</v>
      </c>
      <c r="B6" t="s">
        <v>17</v>
      </c>
      <c r="C6" t="s">
        <v>7</v>
      </c>
      <c r="D6" s="1">
        <v>4</v>
      </c>
      <c r="E6" s="1" t="s">
        <v>299</v>
      </c>
      <c r="F6" s="1" t="s">
        <v>299</v>
      </c>
      <c r="K6" s="1"/>
      <c r="L6" s="1"/>
      <c r="M6" s="1"/>
      <c r="O6" t="s">
        <v>12</v>
      </c>
      <c r="P6" t="s">
        <v>200</v>
      </c>
      <c r="Q6" t="s">
        <v>53</v>
      </c>
      <c r="R6" s="1">
        <v>9</v>
      </c>
      <c r="S6" s="1" t="s">
        <v>299</v>
      </c>
      <c r="T6" s="1" t="s">
        <v>300</v>
      </c>
      <c r="V6" t="s">
        <v>12</v>
      </c>
      <c r="W6" t="s">
        <v>212</v>
      </c>
      <c r="X6" t="s">
        <v>49</v>
      </c>
      <c r="Y6" s="1">
        <v>3</v>
      </c>
      <c r="Z6" s="1" t="str">
        <f>IF(Y6&lt;11,"SI","NO")</f>
        <v>SI</v>
      </c>
      <c r="AA6" s="1" t="str">
        <f>IF(Y6&lt;6,"SI","NO")</f>
        <v>SI</v>
      </c>
      <c r="AF6" s="1"/>
      <c r="AG6" s="1"/>
      <c r="AH6" s="1"/>
      <c r="AM6" s="1"/>
      <c r="AN6" s="1"/>
      <c r="AO6" s="1"/>
      <c r="AT6" s="1"/>
      <c r="AU6" s="1"/>
      <c r="AV6" s="1"/>
      <c r="AX6" t="s">
        <v>12</v>
      </c>
      <c r="AY6" t="s">
        <v>64</v>
      </c>
      <c r="AZ6" t="s">
        <v>49</v>
      </c>
      <c r="BA6" s="1">
        <v>4</v>
      </c>
      <c r="BB6" s="1" t="s">
        <v>299</v>
      </c>
      <c r="BC6" s="1" t="s">
        <v>299</v>
      </c>
      <c r="BE6" t="s">
        <v>12</v>
      </c>
      <c r="BF6" t="s">
        <v>151</v>
      </c>
      <c r="BG6" t="s">
        <v>53</v>
      </c>
      <c r="BH6" s="1">
        <v>1</v>
      </c>
      <c r="BI6" s="1" t="s">
        <v>299</v>
      </c>
      <c r="BJ6" s="1" t="s">
        <v>299</v>
      </c>
      <c r="BO6" s="1"/>
      <c r="BP6" s="1"/>
      <c r="BQ6" s="1"/>
    </row>
    <row r="7" spans="1:69">
      <c r="A7" t="s">
        <v>12</v>
      </c>
      <c r="B7" t="s">
        <v>226</v>
      </c>
      <c r="C7" t="s">
        <v>35</v>
      </c>
      <c r="D7" s="1">
        <v>3</v>
      </c>
      <c r="E7" s="1" t="s">
        <v>299</v>
      </c>
      <c r="F7" s="1" t="s">
        <v>299</v>
      </c>
      <c r="H7" s="39"/>
      <c r="I7" s="39"/>
      <c r="J7" s="39"/>
      <c r="K7" s="40"/>
      <c r="L7" s="40"/>
      <c r="M7" s="40"/>
      <c r="R7" s="1"/>
      <c r="S7" s="1"/>
      <c r="T7" s="1"/>
      <c r="V7" s="39"/>
      <c r="W7" s="39"/>
      <c r="X7" s="39"/>
      <c r="Y7" s="40"/>
      <c r="Z7" s="40"/>
      <c r="AA7" s="40"/>
      <c r="AC7" t="s">
        <v>12</v>
      </c>
      <c r="AD7" t="s">
        <v>212</v>
      </c>
      <c r="AE7" t="s">
        <v>49</v>
      </c>
      <c r="AF7" s="1">
        <v>5</v>
      </c>
      <c r="AG7" s="1" t="str">
        <f t="shared" ref="AG7:AG13" si="0">IF(AF7&lt;11,"SI","NO")</f>
        <v>SI</v>
      </c>
      <c r="AH7" s="1" t="str">
        <f t="shared" ref="AH7:AH13" si="1">IF(AF7&lt;6,"SI","NO")</f>
        <v>SI</v>
      </c>
      <c r="AM7" s="1"/>
      <c r="AN7" s="1"/>
      <c r="AO7" s="1"/>
      <c r="AT7" s="1"/>
      <c r="AU7" s="1"/>
      <c r="AV7" s="1"/>
      <c r="BA7" s="1"/>
      <c r="BB7" s="1"/>
      <c r="BC7" s="1"/>
      <c r="BH7" s="1"/>
      <c r="BI7" s="1"/>
      <c r="BJ7" s="1"/>
      <c r="BO7" s="1"/>
      <c r="BP7" s="1"/>
      <c r="BQ7" s="1"/>
    </row>
    <row r="8" spans="1:69">
      <c r="D8" s="1"/>
      <c r="E8" s="1"/>
      <c r="F8" s="1"/>
      <c r="H8" t="s">
        <v>12</v>
      </c>
      <c r="I8" t="s">
        <v>152</v>
      </c>
      <c r="J8" t="s">
        <v>16</v>
      </c>
      <c r="K8" s="1">
        <v>5</v>
      </c>
      <c r="L8" s="1" t="str">
        <f t="shared" ref="L8:L11" si="2">IF(K8&lt;11,"SI","NO")</f>
        <v>SI</v>
      </c>
      <c r="M8" s="1" t="str">
        <f t="shared" ref="M8:M11" si="3">IF(K8&lt;6,"SI","NO")</f>
        <v>SI</v>
      </c>
      <c r="O8" s="39"/>
      <c r="P8" s="39"/>
      <c r="Q8" s="39"/>
      <c r="R8" s="40"/>
      <c r="S8" s="40"/>
      <c r="T8" s="40"/>
      <c r="Y8" s="1"/>
      <c r="Z8" s="1"/>
      <c r="AA8" s="1"/>
      <c r="AC8" t="s">
        <v>12</v>
      </c>
      <c r="AD8" t="s">
        <v>67</v>
      </c>
      <c r="AE8" t="s">
        <v>9</v>
      </c>
      <c r="AF8" s="1">
        <v>8</v>
      </c>
      <c r="AG8" s="1" t="str">
        <f t="shared" si="0"/>
        <v>SI</v>
      </c>
      <c r="AH8" s="1" t="str">
        <f t="shared" si="1"/>
        <v>NO</v>
      </c>
      <c r="AJ8" t="s">
        <v>12</v>
      </c>
      <c r="AK8" t="s">
        <v>128</v>
      </c>
      <c r="AL8" t="s">
        <v>30</v>
      </c>
      <c r="AM8" s="1">
        <v>8</v>
      </c>
      <c r="AN8" s="1" t="s">
        <v>299</v>
      </c>
      <c r="AO8" s="1" t="s">
        <v>300</v>
      </c>
      <c r="AT8" s="1"/>
      <c r="AU8" s="1"/>
      <c r="AV8" s="1"/>
      <c r="AX8" t="s">
        <v>12</v>
      </c>
      <c r="AY8" t="s">
        <v>65</v>
      </c>
      <c r="AZ8" t="s">
        <v>20</v>
      </c>
      <c r="BA8" s="1">
        <v>5</v>
      </c>
      <c r="BB8" s="1" t="s">
        <v>299</v>
      </c>
      <c r="BC8" s="1" t="s">
        <v>299</v>
      </c>
      <c r="BE8" t="s">
        <v>12</v>
      </c>
      <c r="BF8" t="s">
        <v>153</v>
      </c>
      <c r="BG8" t="s">
        <v>53</v>
      </c>
      <c r="BH8" s="1">
        <v>4</v>
      </c>
      <c r="BI8" s="1" t="s">
        <v>299</v>
      </c>
      <c r="BJ8" s="1" t="s">
        <v>299</v>
      </c>
      <c r="BL8" t="s">
        <v>12</v>
      </c>
      <c r="BM8" t="s">
        <v>226</v>
      </c>
      <c r="BN8" t="s">
        <v>35</v>
      </c>
      <c r="BO8" s="1">
        <v>3</v>
      </c>
      <c r="BP8" s="1" t="s">
        <v>299</v>
      </c>
      <c r="BQ8" s="1" t="s">
        <v>299</v>
      </c>
    </row>
    <row r="9" spans="1:69">
      <c r="A9" t="s">
        <v>12</v>
      </c>
      <c r="B9" t="s">
        <v>131</v>
      </c>
      <c r="C9" t="s">
        <v>78</v>
      </c>
      <c r="D9" s="1">
        <v>4</v>
      </c>
      <c r="E9" s="1" t="s">
        <v>299</v>
      </c>
      <c r="F9" s="1" t="s">
        <v>299</v>
      </c>
      <c r="H9" s="39"/>
      <c r="I9" s="39"/>
      <c r="J9" s="39"/>
      <c r="K9" s="40"/>
      <c r="L9" s="40"/>
      <c r="M9" s="40"/>
      <c r="R9" s="1"/>
      <c r="S9" s="1"/>
      <c r="T9" s="1"/>
      <c r="V9" s="13" t="s">
        <v>12</v>
      </c>
      <c r="W9" s="13" t="s">
        <v>261</v>
      </c>
      <c r="X9" s="13" t="s">
        <v>16</v>
      </c>
      <c r="Y9" s="14">
        <v>2</v>
      </c>
      <c r="Z9" s="14">
        <v>2</v>
      </c>
      <c r="AA9" s="1"/>
      <c r="AC9" s="9" t="s">
        <v>12</v>
      </c>
      <c r="AD9" s="9" t="s">
        <v>171</v>
      </c>
      <c r="AE9" s="9" t="s">
        <v>49</v>
      </c>
      <c r="AF9" s="8">
        <v>7</v>
      </c>
      <c r="AG9" s="8">
        <v>7</v>
      </c>
      <c r="AH9" s="1"/>
      <c r="AJ9" t="s">
        <v>12</v>
      </c>
      <c r="AK9" t="s">
        <v>63</v>
      </c>
      <c r="AL9" t="s">
        <v>22</v>
      </c>
      <c r="AM9" s="1">
        <v>5</v>
      </c>
      <c r="AN9" s="1" t="s">
        <v>299</v>
      </c>
      <c r="AO9" s="1" t="s">
        <v>299</v>
      </c>
      <c r="AQ9" t="s">
        <v>12</v>
      </c>
      <c r="AR9" t="s">
        <v>188</v>
      </c>
      <c r="AS9" t="s">
        <v>35</v>
      </c>
      <c r="AT9" s="1">
        <v>3</v>
      </c>
      <c r="AU9" s="1" t="s">
        <v>299</v>
      </c>
      <c r="AV9" s="1" t="s">
        <v>299</v>
      </c>
      <c r="AX9" t="s">
        <v>12</v>
      </c>
      <c r="AY9" t="s">
        <v>67</v>
      </c>
      <c r="AZ9" t="s">
        <v>9</v>
      </c>
      <c r="BA9" s="1">
        <v>6</v>
      </c>
      <c r="BB9" s="1" t="s">
        <v>299</v>
      </c>
      <c r="BC9" s="1" t="s">
        <v>300</v>
      </c>
      <c r="BE9" t="s">
        <v>12</v>
      </c>
      <c r="BF9" t="s">
        <v>15</v>
      </c>
      <c r="BG9" t="s">
        <v>16</v>
      </c>
      <c r="BH9" s="1">
        <v>5</v>
      </c>
      <c r="BI9" s="1" t="s">
        <v>299</v>
      </c>
      <c r="BJ9" s="1" t="s">
        <v>299</v>
      </c>
      <c r="BL9" s="39"/>
      <c r="BM9" s="39"/>
      <c r="BN9" s="39"/>
      <c r="BO9" s="40"/>
      <c r="BP9" s="40"/>
      <c r="BQ9" s="40"/>
    </row>
    <row r="10" spans="1:69">
      <c r="D10" s="1"/>
      <c r="E10" s="1"/>
      <c r="F10" s="1"/>
      <c r="H10" t="s">
        <v>12</v>
      </c>
      <c r="I10" t="s">
        <v>154</v>
      </c>
      <c r="J10" t="s">
        <v>22</v>
      </c>
      <c r="K10" s="1">
        <v>5</v>
      </c>
      <c r="L10" s="1" t="str">
        <f t="shared" si="2"/>
        <v>SI</v>
      </c>
      <c r="M10" s="1" t="str">
        <f t="shared" si="3"/>
        <v>SI</v>
      </c>
      <c r="O10" t="s">
        <v>12</v>
      </c>
      <c r="P10" t="s">
        <v>99</v>
      </c>
      <c r="Q10" t="s">
        <v>78</v>
      </c>
      <c r="R10" s="1">
        <v>1</v>
      </c>
      <c r="S10" s="1" t="s">
        <v>299</v>
      </c>
      <c r="T10" s="1" t="s">
        <v>299</v>
      </c>
      <c r="V10" t="s">
        <v>12</v>
      </c>
      <c r="W10" t="s">
        <v>100</v>
      </c>
      <c r="X10" t="s">
        <v>46</v>
      </c>
      <c r="Y10" s="1">
        <v>8</v>
      </c>
      <c r="Z10" s="1" t="str">
        <f>IF(Y10&lt;11,"SI","NO")</f>
        <v>SI</v>
      </c>
      <c r="AA10" s="1" t="str">
        <f>IF(Y10&lt;6,"SI","NO")</f>
        <v>NO</v>
      </c>
      <c r="AC10" s="39"/>
      <c r="AD10" s="39"/>
      <c r="AE10" s="39"/>
      <c r="AF10" s="40"/>
      <c r="AG10" s="40"/>
      <c r="AH10" s="40"/>
      <c r="AJ10" t="s">
        <v>12</v>
      </c>
      <c r="AK10" t="s">
        <v>97</v>
      </c>
      <c r="AL10" t="s">
        <v>78</v>
      </c>
      <c r="AM10" s="1">
        <v>1</v>
      </c>
      <c r="AN10" s="1" t="s">
        <v>299</v>
      </c>
      <c r="AO10" s="1" t="s">
        <v>299</v>
      </c>
      <c r="AQ10" s="39"/>
      <c r="AR10" s="39"/>
      <c r="AS10" s="39"/>
      <c r="AT10" s="40"/>
      <c r="AU10" s="40"/>
      <c r="AV10" s="40"/>
      <c r="AX10" t="s">
        <v>12</v>
      </c>
      <c r="AY10" t="s">
        <v>21</v>
      </c>
      <c r="AZ10" t="s">
        <v>22</v>
      </c>
      <c r="BA10" s="1">
        <v>1</v>
      </c>
      <c r="BB10" s="1" t="s">
        <v>299</v>
      </c>
      <c r="BC10" s="1" t="s">
        <v>299</v>
      </c>
      <c r="BE10" t="s">
        <v>12</v>
      </c>
      <c r="BF10" t="s">
        <v>155</v>
      </c>
      <c r="BG10" t="s">
        <v>38</v>
      </c>
      <c r="BH10" s="1">
        <v>1</v>
      </c>
      <c r="BI10" s="1" t="s">
        <v>299</v>
      </c>
      <c r="BJ10" s="1" t="s">
        <v>299</v>
      </c>
      <c r="BL10" s="39"/>
      <c r="BM10" s="39"/>
      <c r="BN10" s="39"/>
      <c r="BO10" s="40"/>
      <c r="BP10" s="40"/>
      <c r="BQ10" s="40"/>
    </row>
    <row r="11" spans="1:69">
      <c r="A11" t="s">
        <v>12</v>
      </c>
      <c r="B11" t="s">
        <v>187</v>
      </c>
      <c r="C11" t="s">
        <v>24</v>
      </c>
      <c r="D11" s="1">
        <v>10</v>
      </c>
      <c r="E11" s="1" t="s">
        <v>299</v>
      </c>
      <c r="F11" s="1" t="s">
        <v>300</v>
      </c>
      <c r="H11" t="s">
        <v>12</v>
      </c>
      <c r="I11" t="s">
        <v>156</v>
      </c>
      <c r="J11" t="s">
        <v>78</v>
      </c>
      <c r="K11" s="1">
        <v>1</v>
      </c>
      <c r="L11" s="1" t="str">
        <f t="shared" si="2"/>
        <v>SI</v>
      </c>
      <c r="M11" s="1" t="str">
        <f t="shared" si="3"/>
        <v>SI</v>
      </c>
      <c r="O11" t="s">
        <v>12</v>
      </c>
      <c r="P11" t="s">
        <v>262</v>
      </c>
      <c r="Q11" t="s">
        <v>46</v>
      </c>
      <c r="R11" s="1">
        <v>1</v>
      </c>
      <c r="S11" s="1" t="s">
        <v>299</v>
      </c>
      <c r="T11" s="1" t="s">
        <v>299</v>
      </c>
      <c r="V11" s="39"/>
      <c r="W11" s="39"/>
      <c r="X11" s="39"/>
      <c r="Y11" s="40"/>
      <c r="Z11" s="40"/>
      <c r="AA11" s="40"/>
      <c r="AC11" t="s">
        <v>12</v>
      </c>
      <c r="AD11" t="s">
        <v>18</v>
      </c>
      <c r="AE11" t="s">
        <v>14</v>
      </c>
      <c r="AF11" s="1">
        <v>5</v>
      </c>
      <c r="AG11" s="1" t="str">
        <f t="shared" si="0"/>
        <v>SI</v>
      </c>
      <c r="AH11" s="1" t="str">
        <f t="shared" si="1"/>
        <v>SI</v>
      </c>
      <c r="AJ11" t="s">
        <v>12</v>
      </c>
      <c r="AK11" t="s">
        <v>188</v>
      </c>
      <c r="AL11" t="s">
        <v>35</v>
      </c>
      <c r="AM11" s="1">
        <v>2</v>
      </c>
      <c r="AN11" s="1" t="s">
        <v>299</v>
      </c>
      <c r="AO11" s="1" t="s">
        <v>299</v>
      </c>
      <c r="AQ11" t="s">
        <v>12</v>
      </c>
      <c r="AR11" t="s">
        <v>261</v>
      </c>
      <c r="AS11" t="s">
        <v>16</v>
      </c>
      <c r="AT11" s="1">
        <v>1</v>
      </c>
      <c r="AU11" s="1" t="s">
        <v>299</v>
      </c>
      <c r="AV11" s="1" t="s">
        <v>299</v>
      </c>
      <c r="AX11" t="s">
        <v>12</v>
      </c>
      <c r="AY11" t="s">
        <v>70</v>
      </c>
      <c r="AZ11" t="s">
        <v>30</v>
      </c>
      <c r="BA11" s="1">
        <v>8</v>
      </c>
      <c r="BB11" s="1" t="s">
        <v>299</v>
      </c>
      <c r="BC11" s="1" t="s">
        <v>300</v>
      </c>
      <c r="BH11" s="1"/>
      <c r="BI11" s="1"/>
      <c r="BJ11" s="1"/>
      <c r="BL11" t="s">
        <v>12</v>
      </c>
      <c r="BM11" t="s">
        <v>15</v>
      </c>
      <c r="BN11" t="s">
        <v>16</v>
      </c>
      <c r="BO11" s="1">
        <v>1</v>
      </c>
      <c r="BP11" s="1" t="s">
        <v>299</v>
      </c>
      <c r="BQ11" s="1" t="s">
        <v>299</v>
      </c>
    </row>
    <row r="12" spans="1:69">
      <c r="A12" t="s">
        <v>12</v>
      </c>
      <c r="B12" t="s">
        <v>134</v>
      </c>
      <c r="C12" t="s">
        <v>16</v>
      </c>
      <c r="D12" s="1">
        <v>3</v>
      </c>
      <c r="E12" s="1" t="s">
        <v>299</v>
      </c>
      <c r="F12" s="1" t="s">
        <v>299</v>
      </c>
      <c r="H12" s="39"/>
      <c r="I12" s="39"/>
      <c r="J12" s="39"/>
      <c r="K12" s="40"/>
      <c r="L12" s="40"/>
      <c r="M12" s="40"/>
      <c r="O12" t="s">
        <v>12</v>
      </c>
      <c r="P12" t="s">
        <v>263</v>
      </c>
      <c r="Q12" t="s">
        <v>14</v>
      </c>
      <c r="R12" s="1">
        <v>1</v>
      </c>
      <c r="S12" s="1" t="s">
        <v>299</v>
      </c>
      <c r="T12" s="1" t="s">
        <v>299</v>
      </c>
      <c r="V12" t="s">
        <v>12</v>
      </c>
      <c r="W12" t="s">
        <v>135</v>
      </c>
      <c r="X12" t="s">
        <v>46</v>
      </c>
      <c r="Y12" s="1">
        <v>1</v>
      </c>
      <c r="Z12" s="1" t="str">
        <f>IF(Y12&lt;11,"SI","NO")</f>
        <v>SI</v>
      </c>
      <c r="AA12" s="1" t="str">
        <f>IF(Y12&lt;6,"SI","NO")</f>
        <v>SI</v>
      </c>
      <c r="AC12" t="s">
        <v>12</v>
      </c>
      <c r="AD12" t="s">
        <v>216</v>
      </c>
      <c r="AE12" t="s">
        <v>26</v>
      </c>
      <c r="AF12" s="1">
        <v>1</v>
      </c>
      <c r="AG12" s="1" t="str">
        <f t="shared" si="0"/>
        <v>SI</v>
      </c>
      <c r="AH12" s="1" t="str">
        <f t="shared" si="1"/>
        <v>SI</v>
      </c>
      <c r="AJ12" s="39"/>
      <c r="AK12" s="39"/>
      <c r="AL12" s="39"/>
      <c r="AM12" s="40"/>
      <c r="AN12" s="40"/>
      <c r="AO12" s="40"/>
      <c r="AQ12" t="s">
        <v>12</v>
      </c>
      <c r="AR12" t="s">
        <v>186</v>
      </c>
      <c r="AS12" t="s">
        <v>28</v>
      </c>
      <c r="AT12" s="1">
        <v>1</v>
      </c>
      <c r="AU12" s="1" t="s">
        <v>299</v>
      </c>
      <c r="AV12" s="1" t="s">
        <v>299</v>
      </c>
      <c r="AX12" t="s">
        <v>12</v>
      </c>
      <c r="AY12" t="s">
        <v>68</v>
      </c>
      <c r="AZ12" t="s">
        <v>38</v>
      </c>
      <c r="BA12" s="1">
        <v>4</v>
      </c>
      <c r="BB12" s="1" t="s">
        <v>299</v>
      </c>
      <c r="BC12" s="1" t="s">
        <v>299</v>
      </c>
      <c r="BE12" t="s">
        <v>12</v>
      </c>
      <c r="BF12" t="s">
        <v>157</v>
      </c>
      <c r="BG12" t="s">
        <v>7</v>
      </c>
      <c r="BH12" s="1">
        <v>5</v>
      </c>
      <c r="BI12" s="1" t="s">
        <v>299</v>
      </c>
      <c r="BJ12" s="1" t="s">
        <v>299</v>
      </c>
      <c r="BL12" t="s">
        <v>12</v>
      </c>
      <c r="BM12" t="s">
        <v>227</v>
      </c>
      <c r="BN12" t="s">
        <v>38</v>
      </c>
      <c r="BO12" s="1">
        <v>2</v>
      </c>
      <c r="BP12" s="1" t="s">
        <v>299</v>
      </c>
      <c r="BQ12" s="1" t="s">
        <v>299</v>
      </c>
    </row>
    <row r="13" spans="1:69">
      <c r="A13" t="s">
        <v>12</v>
      </c>
      <c r="B13" t="s">
        <v>217</v>
      </c>
      <c r="C13" t="s">
        <v>38</v>
      </c>
      <c r="D13" s="1">
        <v>1</v>
      </c>
      <c r="E13" s="1" t="s">
        <v>299</v>
      </c>
      <c r="F13" s="1" t="s">
        <v>299</v>
      </c>
      <c r="K13" s="1"/>
      <c r="L13" s="1"/>
      <c r="M13" s="1"/>
      <c r="O13" s="39"/>
      <c r="P13" s="39"/>
      <c r="Q13" s="39"/>
      <c r="R13" s="40"/>
      <c r="S13" s="40"/>
      <c r="T13" s="40"/>
      <c r="V13" t="s">
        <v>12</v>
      </c>
      <c r="W13" t="s">
        <v>264</v>
      </c>
      <c r="X13" t="s">
        <v>38</v>
      </c>
      <c r="Y13" s="1">
        <v>1</v>
      </c>
      <c r="Z13" s="1" t="str">
        <f>IF(Y13&lt;11,"SI","NO")</f>
        <v>SI</v>
      </c>
      <c r="AA13" s="1" t="str">
        <f>IF(Y13&lt;6,"SI","NO")</f>
        <v>SI</v>
      </c>
      <c r="AC13" t="s">
        <v>12</v>
      </c>
      <c r="AD13" t="s">
        <v>217</v>
      </c>
      <c r="AE13" t="s">
        <v>38</v>
      </c>
      <c r="AF13" s="1">
        <v>1</v>
      </c>
      <c r="AG13" s="1" t="str">
        <f t="shared" si="0"/>
        <v>SI</v>
      </c>
      <c r="AH13" s="1" t="str">
        <f t="shared" si="1"/>
        <v>SI</v>
      </c>
      <c r="AJ13" t="s">
        <v>12</v>
      </c>
      <c r="AK13" t="s">
        <v>173</v>
      </c>
      <c r="AL13" t="s">
        <v>28</v>
      </c>
      <c r="AM13" s="1">
        <v>1</v>
      </c>
      <c r="AN13" s="1" t="s">
        <v>299</v>
      </c>
      <c r="AO13" s="1" t="s">
        <v>299</v>
      </c>
      <c r="AQ13" s="39"/>
      <c r="AR13" s="39"/>
      <c r="AS13" s="39"/>
      <c r="AT13" s="40"/>
      <c r="AU13" s="40"/>
      <c r="AV13" s="40"/>
      <c r="AX13" t="s">
        <v>12</v>
      </c>
      <c r="AY13" t="s">
        <v>72</v>
      </c>
      <c r="AZ13" t="s">
        <v>9</v>
      </c>
      <c r="BA13" s="1">
        <v>1</v>
      </c>
      <c r="BB13" s="1" t="s">
        <v>299</v>
      </c>
      <c r="BC13" s="1" t="s">
        <v>299</v>
      </c>
      <c r="BE13" t="s">
        <v>12</v>
      </c>
      <c r="BF13" t="s">
        <v>25</v>
      </c>
      <c r="BG13" t="s">
        <v>26</v>
      </c>
      <c r="BH13" s="1">
        <v>1</v>
      </c>
      <c r="BI13" s="1" t="s">
        <v>299</v>
      </c>
      <c r="BJ13" s="1" t="s">
        <v>299</v>
      </c>
      <c r="BL13" s="39"/>
      <c r="BM13" s="39"/>
      <c r="BN13" s="39"/>
      <c r="BO13" s="40"/>
      <c r="BP13" s="40"/>
      <c r="BQ13" s="40"/>
    </row>
    <row r="14" spans="1:69">
      <c r="A14" t="s">
        <v>32</v>
      </c>
      <c r="B14" t="s">
        <v>106</v>
      </c>
      <c r="C14" t="s">
        <v>35</v>
      </c>
      <c r="D14" s="1">
        <v>11</v>
      </c>
      <c r="E14" s="1" t="s">
        <v>299</v>
      </c>
      <c r="F14" s="1" t="s">
        <v>300</v>
      </c>
      <c r="H14" t="s">
        <v>32</v>
      </c>
      <c r="I14" s="28" t="s">
        <v>158</v>
      </c>
      <c r="J14" t="s">
        <v>20</v>
      </c>
      <c r="K14" s="1">
        <v>11</v>
      </c>
      <c r="L14" s="1" t="str">
        <f>IF(K14&lt;21,"SI","NO")</f>
        <v>SI</v>
      </c>
      <c r="M14" s="1" t="str">
        <f>IF(K14&lt;11,"SI","NO")</f>
        <v>NO</v>
      </c>
      <c r="R14" s="1"/>
      <c r="S14" s="1"/>
      <c r="T14" s="1"/>
      <c r="Y14" s="1"/>
      <c r="Z14" s="1"/>
      <c r="AA14" s="1"/>
      <c r="AF14" s="1"/>
      <c r="AG14" s="1"/>
      <c r="AH14" s="1"/>
      <c r="AM14" s="1"/>
      <c r="AN14" s="1"/>
      <c r="AO14" s="1"/>
      <c r="AQ14" s="15" t="s">
        <v>32</v>
      </c>
      <c r="AR14" s="15" t="s">
        <v>201</v>
      </c>
      <c r="AS14" s="15" t="s">
        <v>26</v>
      </c>
      <c r="AT14" s="16">
        <v>20</v>
      </c>
      <c r="AU14" s="16">
        <v>20</v>
      </c>
      <c r="AV14" s="1" t="s">
        <v>300</v>
      </c>
      <c r="BA14" s="1"/>
      <c r="BB14" s="1"/>
      <c r="BC14" s="1"/>
      <c r="BH14" s="1"/>
      <c r="BI14" s="1"/>
      <c r="BJ14" s="1"/>
      <c r="BO14" s="1"/>
      <c r="BP14" s="1"/>
      <c r="BQ14" s="1"/>
    </row>
    <row r="15" spans="1:69">
      <c r="A15" t="s">
        <v>32</v>
      </c>
      <c r="B15" t="s">
        <v>137</v>
      </c>
      <c r="C15" t="s">
        <v>28</v>
      </c>
      <c r="D15" s="1">
        <v>6</v>
      </c>
      <c r="E15" s="1" t="s">
        <v>299</v>
      </c>
      <c r="F15" s="1" t="s">
        <v>299</v>
      </c>
      <c r="K15" s="1"/>
      <c r="L15" s="1"/>
      <c r="M15" s="1"/>
      <c r="O15" t="s">
        <v>32</v>
      </c>
      <c r="P15" t="s">
        <v>218</v>
      </c>
      <c r="Q15" t="s">
        <v>53</v>
      </c>
      <c r="R15" s="1">
        <v>9</v>
      </c>
      <c r="S15" s="1" t="s">
        <v>299</v>
      </c>
      <c r="T15" s="1" t="s">
        <v>299</v>
      </c>
      <c r="V15" s="9" t="s">
        <v>32</v>
      </c>
      <c r="W15" s="9" t="s">
        <v>108</v>
      </c>
      <c r="X15" s="9" t="s">
        <v>16</v>
      </c>
      <c r="Y15" s="8">
        <v>9</v>
      </c>
      <c r="Z15" s="8">
        <v>9</v>
      </c>
      <c r="AA15" s="1"/>
      <c r="AC15" t="s">
        <v>32</v>
      </c>
      <c r="AD15" t="s">
        <v>218</v>
      </c>
      <c r="AE15" t="s">
        <v>53</v>
      </c>
      <c r="AF15" s="1">
        <v>6</v>
      </c>
      <c r="AG15" s="1" t="str">
        <f t="shared" ref="AG15:AG20" si="4">IF(AF15&lt;21,"SI","NO")</f>
        <v>SI</v>
      </c>
      <c r="AH15" s="1" t="str">
        <f t="shared" ref="AH15:AH20" si="5">IF(AF15&lt;11,"SI","NO")</f>
        <v>SI</v>
      </c>
      <c r="AM15" s="1"/>
      <c r="AN15" s="1"/>
      <c r="AO15" s="1"/>
      <c r="AT15" s="1"/>
      <c r="AU15" s="1"/>
      <c r="AV15" s="1"/>
      <c r="AX15" t="s">
        <v>32</v>
      </c>
      <c r="AY15" t="s">
        <v>74</v>
      </c>
      <c r="AZ15" t="s">
        <v>38</v>
      </c>
      <c r="BA15" s="1">
        <v>16</v>
      </c>
      <c r="BB15" s="1" t="s">
        <v>299</v>
      </c>
      <c r="BC15" s="1" t="s">
        <v>300</v>
      </c>
      <c r="BE15" t="s">
        <v>32</v>
      </c>
      <c r="BF15" t="s">
        <v>73</v>
      </c>
      <c r="BG15" t="s">
        <v>20</v>
      </c>
      <c r="BH15" s="1">
        <v>7</v>
      </c>
      <c r="BI15" s="1" t="s">
        <v>299</v>
      </c>
      <c r="BJ15" s="1" t="s">
        <v>299</v>
      </c>
      <c r="BO15" s="1"/>
      <c r="BP15" s="1"/>
      <c r="BQ15" s="1"/>
    </row>
    <row r="16" spans="1:69">
      <c r="D16" s="1"/>
      <c r="E16" s="1"/>
      <c r="F16" s="1"/>
      <c r="H16" t="s">
        <v>32</v>
      </c>
      <c r="I16" t="s">
        <v>76</v>
      </c>
      <c r="J16" t="s">
        <v>24</v>
      </c>
      <c r="K16" s="1">
        <v>5</v>
      </c>
      <c r="L16" s="1" t="str">
        <f t="shared" ref="L16:L20" si="6">IF(K16&lt;21,"SI","NO")</f>
        <v>SI</v>
      </c>
      <c r="M16" s="1" t="str">
        <f t="shared" ref="M16:M20" si="7">IF(K16&lt;11,"SI","NO")</f>
        <v>SI</v>
      </c>
      <c r="O16" t="s">
        <v>32</v>
      </c>
      <c r="P16" t="s">
        <v>240</v>
      </c>
      <c r="Q16" t="s">
        <v>46</v>
      </c>
      <c r="R16" s="1">
        <v>4</v>
      </c>
      <c r="S16" s="1" t="s">
        <v>299</v>
      </c>
      <c r="T16" s="1" t="s">
        <v>299</v>
      </c>
      <c r="Y16" s="1"/>
      <c r="Z16" s="1"/>
      <c r="AA16" s="1"/>
      <c r="AC16" t="s">
        <v>32</v>
      </c>
      <c r="AD16" t="s">
        <v>138</v>
      </c>
      <c r="AE16" t="s">
        <v>9</v>
      </c>
      <c r="AF16" s="1">
        <v>11</v>
      </c>
      <c r="AG16" s="1" t="str">
        <f t="shared" si="4"/>
        <v>SI</v>
      </c>
      <c r="AH16" s="1" t="str">
        <f t="shared" si="5"/>
        <v>NO</v>
      </c>
      <c r="AM16" s="1"/>
      <c r="AN16" s="1"/>
      <c r="AO16" s="1"/>
      <c r="AQ16" t="s">
        <v>32</v>
      </c>
      <c r="AR16" t="s">
        <v>106</v>
      </c>
      <c r="AS16" t="s">
        <v>35</v>
      </c>
      <c r="AT16" s="1">
        <v>1</v>
      </c>
      <c r="AU16" s="1" t="s">
        <v>299</v>
      </c>
      <c r="AV16" s="1" t="s">
        <v>299</v>
      </c>
      <c r="AX16" s="9" t="s">
        <v>32</v>
      </c>
      <c r="AY16" s="9" t="s">
        <v>75</v>
      </c>
      <c r="AZ16" s="9" t="s">
        <v>30</v>
      </c>
      <c r="BA16" s="8">
        <v>17</v>
      </c>
      <c r="BB16" s="8">
        <v>17</v>
      </c>
      <c r="BC16" s="1"/>
      <c r="BE16" s="39"/>
      <c r="BF16" s="39"/>
      <c r="BG16" s="39"/>
      <c r="BH16" s="40"/>
      <c r="BI16" s="40"/>
      <c r="BJ16" s="40"/>
      <c r="BL16" t="s">
        <v>32</v>
      </c>
      <c r="BM16" t="s">
        <v>191</v>
      </c>
      <c r="BN16" t="s">
        <v>28</v>
      </c>
      <c r="BO16" s="1">
        <v>10</v>
      </c>
      <c r="BP16" s="1" t="s">
        <v>299</v>
      </c>
      <c r="BQ16" s="1" t="s">
        <v>299</v>
      </c>
    </row>
    <row r="17" spans="1:69">
      <c r="A17" s="39"/>
      <c r="B17" s="39"/>
      <c r="C17" s="39"/>
      <c r="D17" s="40"/>
      <c r="E17" s="40"/>
      <c r="F17" s="40"/>
      <c r="H17" t="s">
        <v>32</v>
      </c>
      <c r="I17" t="s">
        <v>140</v>
      </c>
      <c r="J17" t="s">
        <v>14</v>
      </c>
      <c r="K17" s="1">
        <v>10</v>
      </c>
      <c r="L17" s="1" t="str">
        <f t="shared" si="6"/>
        <v>SI</v>
      </c>
      <c r="M17" s="1" t="str">
        <f t="shared" si="7"/>
        <v>SI</v>
      </c>
      <c r="O17" t="s">
        <v>32</v>
      </c>
      <c r="P17" t="s">
        <v>265</v>
      </c>
      <c r="Q17" t="s">
        <v>14</v>
      </c>
      <c r="R17" s="1">
        <v>1</v>
      </c>
      <c r="S17" s="1" t="s">
        <v>299</v>
      </c>
      <c r="T17" s="1" t="s">
        <v>299</v>
      </c>
      <c r="V17" t="s">
        <v>32</v>
      </c>
      <c r="W17" t="s">
        <v>34</v>
      </c>
      <c r="X17" t="s">
        <v>35</v>
      </c>
      <c r="Y17" s="1">
        <v>10</v>
      </c>
      <c r="Z17" s="1" t="str">
        <f>IF(Y17&lt;21,"SI","NO")</f>
        <v>SI</v>
      </c>
      <c r="AA17" s="1" t="str">
        <f>IF(Y17&lt;11,"SI","NO")</f>
        <v>SI</v>
      </c>
      <c r="AC17" t="s">
        <v>32</v>
      </c>
      <c r="AD17" t="s">
        <v>220</v>
      </c>
      <c r="AE17" t="s">
        <v>46</v>
      </c>
      <c r="AF17" s="1">
        <v>1</v>
      </c>
      <c r="AG17" s="1" t="str">
        <f t="shared" si="4"/>
        <v>SI</v>
      </c>
      <c r="AH17" s="1" t="str">
        <f t="shared" si="5"/>
        <v>SI</v>
      </c>
      <c r="AJ17" s="42" t="s">
        <v>12</v>
      </c>
      <c r="AK17" s="9" t="s">
        <v>190</v>
      </c>
      <c r="AL17" s="9" t="s">
        <v>7</v>
      </c>
      <c r="AM17" s="8">
        <v>10</v>
      </c>
      <c r="AN17" s="8">
        <v>10</v>
      </c>
      <c r="AO17" s="1"/>
      <c r="AT17" s="1"/>
      <c r="AU17" s="1"/>
      <c r="AV17" s="1"/>
      <c r="BA17" s="1"/>
      <c r="BB17" s="1"/>
      <c r="BC17" s="1"/>
      <c r="BE17" t="s">
        <v>32</v>
      </c>
      <c r="BF17" t="s">
        <v>160</v>
      </c>
      <c r="BG17" t="s">
        <v>53</v>
      </c>
      <c r="BH17" s="1">
        <v>1</v>
      </c>
      <c r="BI17" s="1" t="s">
        <v>299</v>
      </c>
      <c r="BJ17" s="1" t="s">
        <v>299</v>
      </c>
      <c r="BL17" t="s">
        <v>32</v>
      </c>
      <c r="BM17" t="s">
        <v>137</v>
      </c>
      <c r="BN17" t="s">
        <v>28</v>
      </c>
      <c r="BO17" s="1">
        <v>8</v>
      </c>
      <c r="BP17" s="1" t="s">
        <v>299</v>
      </c>
      <c r="BQ17" s="1" t="s">
        <v>299</v>
      </c>
    </row>
    <row r="18" spans="1:69">
      <c r="A18" s="39"/>
      <c r="B18" s="39"/>
      <c r="C18" s="39"/>
      <c r="D18" s="40"/>
      <c r="E18" s="40"/>
      <c r="F18" s="40"/>
      <c r="K18" s="1"/>
      <c r="L18" s="1"/>
      <c r="M18" s="1"/>
      <c r="O18" t="s">
        <v>32</v>
      </c>
      <c r="P18" t="s">
        <v>141</v>
      </c>
      <c r="Q18" t="s">
        <v>24</v>
      </c>
      <c r="R18" s="1">
        <v>4</v>
      </c>
      <c r="S18" s="1" t="s">
        <v>299</v>
      </c>
      <c r="T18" s="1" t="s">
        <v>299</v>
      </c>
      <c r="Y18" s="1"/>
      <c r="Z18" s="1"/>
      <c r="AA18" s="1"/>
      <c r="AC18" t="s">
        <v>32</v>
      </c>
      <c r="AD18" t="s">
        <v>79</v>
      </c>
      <c r="AE18" t="s">
        <v>33</v>
      </c>
      <c r="AF18" s="1">
        <v>1</v>
      </c>
      <c r="AG18" s="1" t="str">
        <f t="shared" si="4"/>
        <v>SI</v>
      </c>
      <c r="AH18" s="1" t="str">
        <f t="shared" si="5"/>
        <v>SI</v>
      </c>
      <c r="AM18" s="1"/>
      <c r="AN18" s="1"/>
      <c r="AO18" s="1"/>
      <c r="AQ18" t="s">
        <v>32</v>
      </c>
      <c r="AR18" t="s">
        <v>256</v>
      </c>
      <c r="AS18" t="s">
        <v>78</v>
      </c>
      <c r="AT18" s="1">
        <v>13</v>
      </c>
      <c r="AU18" s="1" t="s">
        <v>299</v>
      </c>
      <c r="AV18" s="1" t="s">
        <v>300</v>
      </c>
      <c r="AX18" t="s">
        <v>32</v>
      </c>
      <c r="AY18" t="s">
        <v>79</v>
      </c>
      <c r="AZ18" t="s">
        <v>33</v>
      </c>
      <c r="BA18" s="1">
        <v>1</v>
      </c>
      <c r="BB18" s="1" t="s">
        <v>299</v>
      </c>
      <c r="BC18" s="1" t="s">
        <v>299</v>
      </c>
      <c r="BE18" t="s">
        <v>32</v>
      </c>
      <c r="BF18" t="s">
        <v>138</v>
      </c>
      <c r="BG18" t="s">
        <v>9</v>
      </c>
      <c r="BH18" s="1">
        <v>5</v>
      </c>
      <c r="BI18" s="1" t="s">
        <v>299</v>
      </c>
      <c r="BJ18" s="1" t="s">
        <v>299</v>
      </c>
      <c r="BL18" t="s">
        <v>32</v>
      </c>
      <c r="BM18" t="s">
        <v>140</v>
      </c>
      <c r="BN18" t="s">
        <v>14</v>
      </c>
      <c r="BO18" s="1">
        <v>12</v>
      </c>
      <c r="BP18" s="1" t="s">
        <v>299</v>
      </c>
      <c r="BQ18" s="1" t="s">
        <v>300</v>
      </c>
    </row>
    <row r="19" spans="1:69">
      <c r="D19" s="1"/>
      <c r="E19" s="1"/>
      <c r="F19" s="1"/>
      <c r="H19" s="39"/>
      <c r="I19" s="39"/>
      <c r="J19" s="39"/>
      <c r="K19" s="40"/>
      <c r="L19" s="40"/>
      <c r="M19" s="40"/>
      <c r="O19" t="s">
        <v>32</v>
      </c>
      <c r="P19" t="s">
        <v>192</v>
      </c>
      <c r="Q19" t="s">
        <v>24</v>
      </c>
      <c r="R19" s="1">
        <v>5</v>
      </c>
      <c r="S19" s="1" t="s">
        <v>299</v>
      </c>
      <c r="T19" s="1" t="s">
        <v>299</v>
      </c>
      <c r="V19" t="s">
        <v>32</v>
      </c>
      <c r="W19" t="s">
        <v>241</v>
      </c>
      <c r="X19" t="s">
        <v>9</v>
      </c>
      <c r="Y19" s="1">
        <v>6</v>
      </c>
      <c r="Z19" s="1" t="str">
        <f>IF(Y19&lt;21,"SI","NO")</f>
        <v>SI</v>
      </c>
      <c r="AA19" s="1" t="str">
        <f>IF(Y19&lt;11,"SI","NO")</f>
        <v>SI</v>
      </c>
      <c r="AC19" t="s">
        <v>32</v>
      </c>
      <c r="AD19" t="s">
        <v>162</v>
      </c>
      <c r="AE19" t="s">
        <v>22</v>
      </c>
      <c r="AF19" s="1">
        <v>6</v>
      </c>
      <c r="AG19" s="1" t="str">
        <f t="shared" si="4"/>
        <v>SI</v>
      </c>
      <c r="AH19" s="1" t="str">
        <f t="shared" si="5"/>
        <v>SI</v>
      </c>
      <c r="AM19" s="1"/>
      <c r="AN19" s="1"/>
      <c r="AO19" s="1"/>
      <c r="AQ19" t="s">
        <v>32</v>
      </c>
      <c r="AR19" t="s">
        <v>265</v>
      </c>
      <c r="AS19" t="s">
        <v>14</v>
      </c>
      <c r="AT19" s="1">
        <v>1</v>
      </c>
      <c r="AU19" s="1" t="s">
        <v>299</v>
      </c>
      <c r="AV19" s="1" t="s">
        <v>299</v>
      </c>
      <c r="AX19" t="s">
        <v>32</v>
      </c>
      <c r="AY19" t="s">
        <v>37</v>
      </c>
      <c r="AZ19" t="s">
        <v>22</v>
      </c>
      <c r="BA19" s="1">
        <v>1</v>
      </c>
      <c r="BB19" s="1" t="s">
        <v>299</v>
      </c>
      <c r="BC19" s="1" t="s">
        <v>299</v>
      </c>
      <c r="BE19" t="s">
        <v>32</v>
      </c>
      <c r="BF19" t="s">
        <v>161</v>
      </c>
      <c r="BG19" t="s">
        <v>33</v>
      </c>
      <c r="BH19" s="1">
        <v>7</v>
      </c>
      <c r="BI19" s="1" t="s">
        <v>299</v>
      </c>
      <c r="BJ19" s="1" t="s">
        <v>299</v>
      </c>
      <c r="BL19" s="39"/>
      <c r="BM19" s="39"/>
      <c r="BN19" s="39"/>
      <c r="BO19" s="40"/>
      <c r="BP19" s="40"/>
      <c r="BQ19" s="40"/>
    </row>
    <row r="20" spans="1:69">
      <c r="A20" t="s">
        <v>32</v>
      </c>
      <c r="B20" t="s">
        <v>114</v>
      </c>
      <c r="C20" t="s">
        <v>16</v>
      </c>
      <c r="D20" s="1">
        <v>1</v>
      </c>
      <c r="E20" s="1" t="s">
        <v>299</v>
      </c>
      <c r="F20" s="1" t="s">
        <v>299</v>
      </c>
      <c r="H20" t="s">
        <v>32</v>
      </c>
      <c r="I20" t="s">
        <v>162</v>
      </c>
      <c r="J20" t="s">
        <v>22</v>
      </c>
      <c r="K20" s="1">
        <v>7</v>
      </c>
      <c r="L20" s="1" t="str">
        <f t="shared" si="6"/>
        <v>SI</v>
      </c>
      <c r="M20" s="1" t="str">
        <f t="shared" si="7"/>
        <v>SI</v>
      </c>
      <c r="R20" s="1"/>
      <c r="S20" s="1"/>
      <c r="T20" s="1"/>
      <c r="V20" t="s">
        <v>32</v>
      </c>
      <c r="W20" t="s">
        <v>250</v>
      </c>
      <c r="X20" t="s">
        <v>16</v>
      </c>
      <c r="Y20" s="1">
        <v>3</v>
      </c>
      <c r="Z20" s="1" t="str">
        <f>IF(Y20&lt;21,"SI","NO")</f>
        <v>SI</v>
      </c>
      <c r="AA20" s="1" t="str">
        <f>IF(Y20&lt;11,"SI","NO")</f>
        <v>SI</v>
      </c>
      <c r="AC20" t="s">
        <v>32</v>
      </c>
      <c r="AD20" t="s">
        <v>202</v>
      </c>
      <c r="AE20" t="s">
        <v>33</v>
      </c>
      <c r="AF20" s="1">
        <v>1</v>
      </c>
      <c r="AG20" s="1" t="str">
        <f t="shared" si="4"/>
        <v>SI</v>
      </c>
      <c r="AH20" s="1" t="str">
        <f t="shared" si="5"/>
        <v>SI</v>
      </c>
      <c r="AJ20" t="s">
        <v>32</v>
      </c>
      <c r="AK20" t="s">
        <v>112</v>
      </c>
      <c r="AL20" t="s">
        <v>38</v>
      </c>
      <c r="AM20" s="1">
        <v>1</v>
      </c>
      <c r="AN20" s="1" t="s">
        <v>299</v>
      </c>
      <c r="AO20" s="1" t="s">
        <v>299</v>
      </c>
      <c r="AQ20" t="s">
        <v>32</v>
      </c>
      <c r="AR20" t="s">
        <v>141</v>
      </c>
      <c r="AS20" t="s">
        <v>24</v>
      </c>
      <c r="AT20" s="1">
        <v>1</v>
      </c>
      <c r="AU20" s="1" t="s">
        <v>299</v>
      </c>
      <c r="AV20" s="1" t="s">
        <v>299</v>
      </c>
      <c r="AX20" s="39"/>
      <c r="AY20" s="39"/>
      <c r="AZ20" s="39"/>
      <c r="BA20" s="40"/>
      <c r="BB20" s="40"/>
      <c r="BC20" s="40"/>
      <c r="BE20" t="s">
        <v>32</v>
      </c>
      <c r="BF20" t="s">
        <v>163</v>
      </c>
      <c r="BG20" t="s">
        <v>7</v>
      </c>
      <c r="BH20" s="1">
        <v>4</v>
      </c>
      <c r="BI20" s="1" t="s">
        <v>299</v>
      </c>
      <c r="BJ20" s="1" t="s">
        <v>299</v>
      </c>
      <c r="BL20" t="s">
        <v>32</v>
      </c>
      <c r="BM20" t="s">
        <v>113</v>
      </c>
      <c r="BN20" t="s">
        <v>9</v>
      </c>
      <c r="BO20" s="1">
        <v>3</v>
      </c>
      <c r="BP20" s="1" t="s">
        <v>299</v>
      </c>
      <c r="BQ20" s="1" t="s">
        <v>299</v>
      </c>
    </row>
    <row r="21" spans="1:69">
      <c r="D21" s="1"/>
      <c r="E21" s="1"/>
      <c r="F21" s="1"/>
      <c r="H21" s="39"/>
      <c r="I21" s="39"/>
      <c r="J21" s="39"/>
      <c r="K21" s="40"/>
      <c r="L21" s="40"/>
      <c r="M21" s="40"/>
      <c r="O21" t="s">
        <v>32</v>
      </c>
      <c r="P21" t="s">
        <v>266</v>
      </c>
      <c r="Q21" t="s">
        <v>53</v>
      </c>
      <c r="R21" s="1">
        <v>1</v>
      </c>
      <c r="S21" s="1" t="s">
        <v>299</v>
      </c>
      <c r="T21" s="1" t="s">
        <v>299</v>
      </c>
      <c r="V21" s="39"/>
      <c r="W21" s="39"/>
      <c r="X21" s="39"/>
      <c r="Y21" s="40"/>
      <c r="Z21" s="40"/>
      <c r="AA21" s="40"/>
      <c r="AC21" s="39"/>
      <c r="AD21" s="39"/>
      <c r="AE21" s="39"/>
      <c r="AF21" s="40"/>
      <c r="AG21" s="40"/>
      <c r="AH21" s="40"/>
      <c r="AJ21" t="s">
        <v>32</v>
      </c>
      <c r="AK21" t="s">
        <v>115</v>
      </c>
      <c r="AL21" t="s">
        <v>53</v>
      </c>
      <c r="AM21" s="1">
        <v>2</v>
      </c>
      <c r="AN21" s="1" t="s">
        <v>299</v>
      </c>
      <c r="AO21" s="1" t="s">
        <v>299</v>
      </c>
      <c r="AQ21" s="39"/>
      <c r="AR21" s="39"/>
      <c r="AS21" s="39"/>
      <c r="AT21" s="40"/>
      <c r="AU21" s="40"/>
      <c r="AV21" s="40"/>
      <c r="AX21" t="s">
        <v>32</v>
      </c>
      <c r="AY21" t="s">
        <v>43</v>
      </c>
      <c r="AZ21" t="s">
        <v>30</v>
      </c>
      <c r="BA21" s="1">
        <v>11</v>
      </c>
      <c r="BB21" s="1" t="s">
        <v>299</v>
      </c>
      <c r="BC21" s="1" t="s">
        <v>300</v>
      </c>
      <c r="BE21" s="39"/>
      <c r="BF21" s="39"/>
      <c r="BG21" s="39"/>
      <c r="BH21" s="40"/>
      <c r="BI21" s="40"/>
      <c r="BJ21" s="40"/>
      <c r="BL21" s="42" t="s">
        <v>48</v>
      </c>
      <c r="BM21" t="s">
        <v>81</v>
      </c>
      <c r="BN21" t="s">
        <v>33</v>
      </c>
      <c r="BO21" s="1">
        <v>8</v>
      </c>
      <c r="BP21" s="1" t="s">
        <v>299</v>
      </c>
      <c r="BQ21" s="1" t="s">
        <v>299</v>
      </c>
    </row>
    <row r="22" spans="1:69">
      <c r="A22" t="s">
        <v>48</v>
      </c>
      <c r="B22" t="s">
        <v>51</v>
      </c>
      <c r="C22" t="s">
        <v>35</v>
      </c>
      <c r="D22" s="1">
        <v>15</v>
      </c>
      <c r="E22" s="1" t="s">
        <v>299</v>
      </c>
      <c r="F22" s="1" t="s">
        <v>299</v>
      </c>
      <c r="K22" s="1"/>
      <c r="L22" s="1"/>
      <c r="M22" s="1"/>
      <c r="R22" s="1"/>
      <c r="S22" s="1"/>
      <c r="T22" s="1"/>
      <c r="Y22" s="1"/>
      <c r="Z22" s="1"/>
      <c r="AA22" s="1"/>
      <c r="AF22" s="1"/>
      <c r="AG22" s="1"/>
      <c r="AH22" s="1"/>
      <c r="AM22" s="1"/>
      <c r="AN22" s="1"/>
      <c r="AO22" s="1"/>
      <c r="AT22" s="1"/>
      <c r="AU22" s="1"/>
      <c r="AV22" s="1"/>
      <c r="BA22" s="1"/>
      <c r="BB22" s="1"/>
      <c r="BC22" s="1"/>
      <c r="BH22" s="1"/>
      <c r="BI22" s="1"/>
      <c r="BJ22" s="1"/>
      <c r="BO22" s="1"/>
      <c r="BP22" s="1"/>
      <c r="BQ22" s="1"/>
    </row>
    <row r="23" spans="1:69">
      <c r="D23" s="1"/>
      <c r="E23" s="1"/>
      <c r="F23" s="1"/>
      <c r="K23" s="1"/>
      <c r="L23" s="1"/>
      <c r="M23" s="1"/>
      <c r="O23" s="39"/>
      <c r="P23" s="39"/>
      <c r="Q23" s="39"/>
      <c r="R23" s="40"/>
      <c r="S23" s="40"/>
      <c r="T23" s="40"/>
      <c r="V23" t="s">
        <v>48</v>
      </c>
      <c r="W23" t="s">
        <v>84</v>
      </c>
      <c r="X23" t="s">
        <v>20</v>
      </c>
      <c r="Y23" s="1">
        <v>32</v>
      </c>
      <c r="Z23" s="1" t="str">
        <f>IF(Y23&lt;41,"SI","NO")</f>
        <v>SI</v>
      </c>
      <c r="AA23" s="1" t="str">
        <f>IF(Y23&lt;21,"SI","NO")</f>
        <v>NO</v>
      </c>
      <c r="AC23" t="s">
        <v>48</v>
      </c>
      <c r="AD23" t="s">
        <v>83</v>
      </c>
      <c r="AE23" t="s">
        <v>20</v>
      </c>
      <c r="AF23" s="1">
        <v>10</v>
      </c>
      <c r="AG23" s="1" t="str">
        <f>IF(AF23&lt;41,"SI","NO")</f>
        <v>SI</v>
      </c>
      <c r="AH23" s="1" t="str">
        <f>IF(AF23&lt;21,"SI","NO")</f>
        <v>SI</v>
      </c>
      <c r="AJ23" s="39"/>
      <c r="AK23" s="39"/>
      <c r="AL23" s="39"/>
      <c r="AM23" s="40"/>
      <c r="AN23" s="40"/>
      <c r="AO23" s="40"/>
      <c r="AT23" s="1"/>
      <c r="AU23" s="1"/>
      <c r="AV23" s="1"/>
      <c r="AX23" t="s">
        <v>48</v>
      </c>
      <c r="AY23" t="s">
        <v>83</v>
      </c>
      <c r="AZ23" t="s">
        <v>20</v>
      </c>
      <c r="BA23" s="1">
        <v>31</v>
      </c>
      <c r="BB23" s="1" t="s">
        <v>299</v>
      </c>
      <c r="BC23" s="1" t="s">
        <v>300</v>
      </c>
      <c r="BH23" s="1"/>
      <c r="BI23" s="1"/>
      <c r="BJ23" s="1"/>
      <c r="BL23" t="s">
        <v>48</v>
      </c>
      <c r="BM23" t="s">
        <v>51</v>
      </c>
      <c r="BN23" t="s">
        <v>35</v>
      </c>
      <c r="BO23" s="1">
        <v>25</v>
      </c>
      <c r="BP23" s="1" t="s">
        <v>299</v>
      </c>
      <c r="BQ23" s="1" t="s">
        <v>300</v>
      </c>
    </row>
    <row r="24" spans="1:69">
      <c r="D24" s="1"/>
      <c r="E24" s="1"/>
      <c r="F24" s="1"/>
      <c r="K24" s="1"/>
      <c r="L24" s="1"/>
      <c r="M24" s="1"/>
      <c r="R24" s="1"/>
      <c r="S24" s="1"/>
      <c r="T24" s="1"/>
      <c r="Y24" s="1"/>
      <c r="Z24" s="1"/>
      <c r="AA24" s="1"/>
      <c r="AC24" s="13" t="s">
        <v>48</v>
      </c>
      <c r="AD24" s="13" t="s">
        <v>164</v>
      </c>
      <c r="AE24" s="13" t="s">
        <v>78</v>
      </c>
      <c r="AF24" s="14">
        <v>7</v>
      </c>
      <c r="AG24" s="14">
        <v>7</v>
      </c>
      <c r="AH24" s="1" t="str">
        <f>IF(AF24&lt;21,"SI","NO")</f>
        <v>SI</v>
      </c>
      <c r="AJ24" s="39"/>
      <c r="AK24" s="39"/>
      <c r="AL24" s="39"/>
      <c r="AM24" s="40"/>
      <c r="AN24" s="40"/>
      <c r="AO24" s="40"/>
      <c r="AT24" s="1"/>
      <c r="AU24" s="1"/>
      <c r="AV24" s="1"/>
      <c r="BA24" s="1"/>
      <c r="BB24" s="1"/>
      <c r="BC24" s="1"/>
      <c r="BE24" t="s">
        <v>48</v>
      </c>
      <c r="BF24" t="s">
        <v>165</v>
      </c>
      <c r="BG24" t="s">
        <v>9</v>
      </c>
      <c r="BH24" s="1">
        <v>30</v>
      </c>
      <c r="BI24" s="1" t="s">
        <v>299</v>
      </c>
      <c r="BJ24" s="1" t="s">
        <v>300</v>
      </c>
      <c r="BO24" s="1"/>
      <c r="BP24" s="1"/>
      <c r="BQ24" s="1"/>
    </row>
    <row r="25" spans="1:69">
      <c r="A25" t="s">
        <v>48</v>
      </c>
      <c r="B25" t="s">
        <v>142</v>
      </c>
      <c r="C25" t="s">
        <v>38</v>
      </c>
      <c r="D25" s="1">
        <v>12</v>
      </c>
      <c r="E25" s="1" t="s">
        <v>299</v>
      </c>
      <c r="F25" s="1" t="s">
        <v>299</v>
      </c>
      <c r="H25" t="s">
        <v>48</v>
      </c>
      <c r="I25" t="s">
        <v>166</v>
      </c>
      <c r="J25" t="s">
        <v>46</v>
      </c>
      <c r="K25" s="1">
        <v>7</v>
      </c>
      <c r="L25" s="1" t="str">
        <f>IF(K25&lt;41,"SI","NO")</f>
        <v>SI</v>
      </c>
      <c r="M25" s="1" t="str">
        <f>IF(K25&lt;21,"SI","NO")</f>
        <v>SI</v>
      </c>
      <c r="R25" s="1"/>
      <c r="S25" s="1"/>
      <c r="T25" s="1"/>
      <c r="V25" t="s">
        <v>48</v>
      </c>
      <c r="W25" t="s">
        <v>52</v>
      </c>
      <c r="X25" t="s">
        <v>53</v>
      </c>
      <c r="Y25" s="1">
        <v>31</v>
      </c>
      <c r="Z25" s="1" t="str">
        <f>IF(Y25&lt;41,"SI","NO")</f>
        <v>SI</v>
      </c>
      <c r="AA25" s="1" t="str">
        <f>IF(Y25&lt;21,"SI","NO")</f>
        <v>NO</v>
      </c>
      <c r="AF25" s="1"/>
      <c r="AG25" s="1"/>
      <c r="AH25" s="1"/>
      <c r="AM25" s="1"/>
      <c r="AN25" s="1"/>
      <c r="AO25" s="1"/>
      <c r="AQ25" t="s">
        <v>48</v>
      </c>
      <c r="AR25" t="s">
        <v>85</v>
      </c>
      <c r="AS25" t="s">
        <v>33</v>
      </c>
      <c r="AT25" s="1">
        <v>1</v>
      </c>
      <c r="AU25" s="1" t="s">
        <v>299</v>
      </c>
      <c r="AV25" s="1" t="s">
        <v>299</v>
      </c>
      <c r="AX25" t="s">
        <v>48</v>
      </c>
      <c r="AY25" t="s">
        <v>85</v>
      </c>
      <c r="AZ25" t="s">
        <v>33</v>
      </c>
      <c r="BA25" s="1">
        <v>1</v>
      </c>
      <c r="BB25" s="1" t="s">
        <v>299</v>
      </c>
      <c r="BC25" s="1" t="s">
        <v>299</v>
      </c>
      <c r="BE25" s="15" t="s">
        <v>48</v>
      </c>
      <c r="BF25" s="15" t="s">
        <v>120</v>
      </c>
      <c r="BG25" s="15" t="s">
        <v>20</v>
      </c>
      <c r="BH25" s="16">
        <v>23</v>
      </c>
      <c r="BI25" s="16">
        <v>23</v>
      </c>
      <c r="BJ25" s="1" t="s">
        <v>300</v>
      </c>
      <c r="BL25" t="s">
        <v>48</v>
      </c>
      <c r="BM25" t="s">
        <v>116</v>
      </c>
      <c r="BN25" t="s">
        <v>35</v>
      </c>
      <c r="BO25" s="1">
        <v>1</v>
      </c>
      <c r="BP25" s="1" t="s">
        <v>299</v>
      </c>
      <c r="BQ25" s="1" t="s">
        <v>299</v>
      </c>
    </row>
    <row r="26" spans="1:69">
      <c r="A26" t="s">
        <v>48</v>
      </c>
      <c r="B26" t="s">
        <v>242</v>
      </c>
      <c r="C26" t="s">
        <v>28</v>
      </c>
      <c r="D26" s="1">
        <v>1</v>
      </c>
      <c r="E26" s="1" t="s">
        <v>299</v>
      </c>
      <c r="F26" s="1" t="s">
        <v>299</v>
      </c>
      <c r="H26" s="39"/>
      <c r="I26" s="39"/>
      <c r="J26" s="39"/>
      <c r="K26" s="40"/>
      <c r="L26" s="40"/>
      <c r="M26" s="40"/>
      <c r="O26" s="39"/>
      <c r="P26" s="39"/>
      <c r="Q26" s="39"/>
      <c r="R26" s="40"/>
      <c r="S26" s="40"/>
      <c r="T26" s="40"/>
      <c r="V26" t="s">
        <v>48</v>
      </c>
      <c r="W26" t="s">
        <v>118</v>
      </c>
      <c r="X26" t="s">
        <v>53</v>
      </c>
      <c r="Y26" s="1">
        <v>1</v>
      </c>
      <c r="Z26" s="1" t="str">
        <f>IF(Y26&lt;41,"SI","NO")</f>
        <v>SI</v>
      </c>
      <c r="AA26" s="1" t="str">
        <f>IF(Y26&lt;21,"SI","NO")</f>
        <v>SI</v>
      </c>
      <c r="AF26" s="1"/>
      <c r="AG26" s="1"/>
      <c r="AH26" s="1"/>
      <c r="AJ26" s="39"/>
      <c r="AK26" s="39"/>
      <c r="AL26" s="39"/>
      <c r="AM26" s="40"/>
      <c r="AN26" s="40"/>
      <c r="AO26" s="40"/>
      <c r="AQ26" t="s">
        <v>48</v>
      </c>
      <c r="AR26" t="s">
        <v>144</v>
      </c>
      <c r="AS26" t="s">
        <v>28</v>
      </c>
      <c r="AT26" s="1">
        <v>15</v>
      </c>
      <c r="AU26" s="1" t="s">
        <v>299</v>
      </c>
      <c r="AV26" s="1" t="s">
        <v>299</v>
      </c>
      <c r="AX26" t="s">
        <v>48</v>
      </c>
      <c r="AY26" t="s">
        <v>87</v>
      </c>
      <c r="AZ26" t="s">
        <v>26</v>
      </c>
      <c r="BA26" s="1">
        <v>1</v>
      </c>
      <c r="BB26" s="1" t="s">
        <v>299</v>
      </c>
      <c r="BC26" s="1" t="s">
        <v>299</v>
      </c>
      <c r="BE26" t="s">
        <v>48</v>
      </c>
      <c r="BF26" t="s">
        <v>88</v>
      </c>
      <c r="BG26" t="s">
        <v>38</v>
      </c>
      <c r="BH26" s="1">
        <v>14</v>
      </c>
      <c r="BI26" s="1" t="s">
        <v>299</v>
      </c>
      <c r="BJ26" s="1" t="s">
        <v>299</v>
      </c>
      <c r="BO26" s="1"/>
      <c r="BP26" s="1"/>
      <c r="BQ26" s="1"/>
    </row>
    <row r="27" spans="1:69">
      <c r="A27" t="s">
        <v>48</v>
      </c>
      <c r="B27" t="s">
        <v>180</v>
      </c>
      <c r="C27" t="s">
        <v>28</v>
      </c>
      <c r="D27" s="1">
        <v>26</v>
      </c>
      <c r="E27" s="1" t="s">
        <v>299</v>
      </c>
      <c r="F27" s="1" t="s">
        <v>300</v>
      </c>
      <c r="H27" t="s">
        <v>48</v>
      </c>
      <c r="I27" t="s">
        <v>54</v>
      </c>
      <c r="J27" t="s">
        <v>24</v>
      </c>
      <c r="K27" s="1">
        <v>1</v>
      </c>
      <c r="L27" s="1" t="str">
        <f>IF(K27&lt;41,"SI","NO")</f>
        <v>SI</v>
      </c>
      <c r="M27" s="1" t="str">
        <f>IF(K27&lt;21,"SI","NO")</f>
        <v>SI</v>
      </c>
      <c r="O27" s="42" t="s">
        <v>32</v>
      </c>
      <c r="P27" t="s">
        <v>143</v>
      </c>
      <c r="Q27" t="s">
        <v>14</v>
      </c>
      <c r="R27" s="1">
        <v>10</v>
      </c>
      <c r="S27" s="1" t="s">
        <v>299</v>
      </c>
      <c r="T27" s="1" t="s">
        <v>299</v>
      </c>
      <c r="V27" s="39"/>
      <c r="W27" s="39"/>
      <c r="X27" s="39"/>
      <c r="Y27" s="40"/>
      <c r="Z27" s="40"/>
      <c r="AA27" s="40"/>
      <c r="AC27" t="s">
        <v>48</v>
      </c>
      <c r="AD27" t="s">
        <v>221</v>
      </c>
      <c r="AE27" t="s">
        <v>14</v>
      </c>
      <c r="AF27" s="1">
        <v>30</v>
      </c>
      <c r="AG27" s="1" t="str">
        <f>IF(AF27&lt;41,"SI","NO")</f>
        <v>SI</v>
      </c>
      <c r="AH27" s="1" t="str">
        <f>IF(AF27&lt;21,"SI","NO")</f>
        <v>NO</v>
      </c>
      <c r="AJ27" s="39"/>
      <c r="AK27" s="39"/>
      <c r="AL27" s="39"/>
      <c r="AM27" s="40"/>
      <c r="AN27" s="40"/>
      <c r="AO27" s="40"/>
      <c r="AQ27" s="39"/>
      <c r="AR27" s="39"/>
      <c r="AS27" s="39"/>
      <c r="AT27" s="40"/>
      <c r="AU27" s="40"/>
      <c r="AV27" s="40"/>
      <c r="BA27" s="1"/>
      <c r="BB27" s="1"/>
      <c r="BC27" s="1"/>
      <c r="BE27" t="s">
        <v>48</v>
      </c>
      <c r="BF27" t="s">
        <v>167</v>
      </c>
      <c r="BG27" t="s">
        <v>9</v>
      </c>
      <c r="BH27" s="1">
        <v>5</v>
      </c>
      <c r="BI27" s="1" t="s">
        <v>299</v>
      </c>
      <c r="BJ27" s="1" t="s">
        <v>299</v>
      </c>
      <c r="BL27" t="s">
        <v>48</v>
      </c>
      <c r="BM27" t="s">
        <v>167</v>
      </c>
      <c r="BN27" t="s">
        <v>9</v>
      </c>
      <c r="BO27" s="1">
        <v>1</v>
      </c>
      <c r="BP27" s="1" t="s">
        <v>299</v>
      </c>
      <c r="BQ27" s="1" t="s">
        <v>299</v>
      </c>
    </row>
    <row r="28" spans="1:69">
      <c r="A28" s="6" t="s">
        <v>258</v>
      </c>
      <c r="B28" s="7">
        <v>8</v>
      </c>
      <c r="C28" s="6" t="s">
        <v>296</v>
      </c>
      <c r="D28" s="6"/>
      <c r="E28" s="6">
        <f>FLOOR(B28/3,1)</f>
        <v>2</v>
      </c>
      <c r="F28" s="6"/>
      <c r="H28" s="6" t="s">
        <v>89</v>
      </c>
      <c r="I28" s="7">
        <v>40</v>
      </c>
      <c r="J28" s="6" t="s">
        <v>296</v>
      </c>
      <c r="K28" s="6"/>
      <c r="L28" s="6">
        <f>FLOOR(I28/3,1)</f>
        <v>13</v>
      </c>
      <c r="M28" s="4"/>
      <c r="O28" s="6" t="s">
        <v>268</v>
      </c>
      <c r="P28" s="7">
        <v>16</v>
      </c>
      <c r="Q28" s="6" t="s">
        <v>296</v>
      </c>
      <c r="R28" s="6"/>
      <c r="S28" s="6">
        <f>FLOOR(P28/3,1)</f>
        <v>5</v>
      </c>
      <c r="T28" s="4"/>
      <c r="V28" s="6" t="s">
        <v>269</v>
      </c>
      <c r="W28" s="7">
        <v>10</v>
      </c>
      <c r="X28" s="6" t="s">
        <v>296</v>
      </c>
      <c r="Y28" s="6"/>
      <c r="Z28" s="6">
        <f>FLOOR(W28/3,1)</f>
        <v>3</v>
      </c>
      <c r="AC28" s="6" t="s">
        <v>222</v>
      </c>
      <c r="AD28" s="7">
        <v>47</v>
      </c>
      <c r="AE28" s="6" t="s">
        <v>296</v>
      </c>
      <c r="AF28" s="6"/>
      <c r="AG28" s="6">
        <f>FLOOR(AD28/3,1)</f>
        <v>15</v>
      </c>
      <c r="AH28" s="4"/>
      <c r="AJ28" s="6" t="s">
        <v>195</v>
      </c>
      <c r="AK28" s="7">
        <v>13</v>
      </c>
      <c r="AL28" s="6" t="s">
        <v>296</v>
      </c>
      <c r="AM28" s="6"/>
      <c r="AN28" s="6">
        <f>FLOOR(AK28/3,1)</f>
        <v>4</v>
      </c>
      <c r="AQ28" s="6" t="s">
        <v>273</v>
      </c>
      <c r="AR28" s="7">
        <v>7</v>
      </c>
      <c r="AS28" s="6" t="s">
        <v>296</v>
      </c>
      <c r="AT28" s="6"/>
      <c r="AU28" s="6">
        <f>FLOOR(AR28/3,1)</f>
        <v>2</v>
      </c>
      <c r="AV28" s="4"/>
      <c r="AX28" s="6" t="s">
        <v>90</v>
      </c>
      <c r="AY28" s="7">
        <v>22</v>
      </c>
      <c r="AZ28" s="6" t="s">
        <v>296</v>
      </c>
      <c r="BA28" s="6"/>
      <c r="BB28" s="6">
        <f>FLOOR(AY28/3,1)</f>
        <v>7</v>
      </c>
      <c r="BE28" s="6" t="s">
        <v>168</v>
      </c>
      <c r="BF28" s="7">
        <v>30</v>
      </c>
      <c r="BG28" s="6" t="s">
        <v>296</v>
      </c>
      <c r="BH28" s="6"/>
      <c r="BI28" s="6">
        <f>FLOOR(BF28/3,1)</f>
        <v>10</v>
      </c>
      <c r="BL28" s="6" t="s">
        <v>89</v>
      </c>
      <c r="BM28" s="7">
        <v>40</v>
      </c>
      <c r="BN28" s="6" t="s">
        <v>296</v>
      </c>
      <c r="BO28" s="6"/>
      <c r="BP28" s="6">
        <f>FLOOR(BM28/3,1)</f>
        <v>13</v>
      </c>
      <c r="BQ28" s="4"/>
    </row>
    <row r="29" spans="1:69">
      <c r="C29" s="6" t="s">
        <v>297</v>
      </c>
      <c r="D29" s="6"/>
      <c r="E29" s="6">
        <v>500</v>
      </c>
      <c r="F29" s="6"/>
      <c r="J29" s="6" t="s">
        <v>297</v>
      </c>
      <c r="K29" s="6"/>
      <c r="L29" s="6">
        <v>500</v>
      </c>
      <c r="M29" s="6"/>
      <c r="Q29" s="6" t="s">
        <v>297</v>
      </c>
      <c r="R29" s="6"/>
      <c r="S29" s="6">
        <v>500</v>
      </c>
      <c r="T29" s="6"/>
      <c r="X29" s="6" t="s">
        <v>297</v>
      </c>
      <c r="Y29" s="6"/>
      <c r="Z29" s="6">
        <v>500</v>
      </c>
      <c r="AA29" s="6"/>
      <c r="AE29" s="6" t="s">
        <v>297</v>
      </c>
      <c r="AF29" s="6"/>
      <c r="AG29" s="6">
        <v>500</v>
      </c>
      <c r="AH29" s="6"/>
      <c r="AL29" s="6" t="s">
        <v>297</v>
      </c>
      <c r="AM29" s="6"/>
      <c r="AN29" s="6">
        <v>500</v>
      </c>
      <c r="AO29" s="6"/>
      <c r="AS29" s="6" t="s">
        <v>297</v>
      </c>
      <c r="AT29" s="6"/>
      <c r="AU29" s="6">
        <v>500</v>
      </c>
      <c r="AV29" s="6"/>
      <c r="AZ29" s="6" t="s">
        <v>297</v>
      </c>
      <c r="BA29" s="6"/>
      <c r="BB29" s="6">
        <v>500</v>
      </c>
      <c r="BC29" s="6"/>
      <c r="BG29" s="6" t="s">
        <v>297</v>
      </c>
      <c r="BH29" s="6"/>
      <c r="BI29" s="6">
        <v>500</v>
      </c>
      <c r="BJ29" s="6"/>
      <c r="BN29" s="6" t="s">
        <v>297</v>
      </c>
      <c r="BO29" s="6"/>
      <c r="BP29" s="6">
        <v>500</v>
      </c>
      <c r="BQ29" s="6"/>
    </row>
    <row r="30" spans="1:69">
      <c r="C30" s="6" t="s">
        <v>301</v>
      </c>
      <c r="D30" s="6"/>
      <c r="E30" s="6">
        <f>SUM(E3:E27)</f>
        <v>0</v>
      </c>
      <c r="F30" s="6">
        <f>SUM(F3:F27)</f>
        <v>0</v>
      </c>
      <c r="J30" s="6" t="s">
        <v>301</v>
      </c>
      <c r="K30" s="6"/>
      <c r="L30" s="6">
        <f>SUM(L3:L27)</f>
        <v>0</v>
      </c>
      <c r="M30" s="6">
        <f>SUM(M3:M27)</f>
        <v>0</v>
      </c>
      <c r="Q30" s="6" t="s">
        <v>301</v>
      </c>
      <c r="R30" s="6"/>
      <c r="S30" s="6">
        <f>SUM(S3:S27)</f>
        <v>0</v>
      </c>
      <c r="T30" s="6">
        <f>SUM(T3:T27)</f>
        <v>0</v>
      </c>
      <c r="X30" s="6" t="s">
        <v>301</v>
      </c>
      <c r="Y30" s="6"/>
      <c r="Z30" s="6">
        <f>SUM(Z3:Z27)</f>
        <v>11</v>
      </c>
      <c r="AA30" s="6">
        <f>SUM(AA3:AA27)</f>
        <v>0</v>
      </c>
      <c r="AE30" s="6" t="s">
        <v>301</v>
      </c>
      <c r="AF30" s="6"/>
      <c r="AG30" s="6">
        <f>SUM(AG3:AG27)</f>
        <v>14</v>
      </c>
      <c r="AH30" s="6">
        <f>SUM(AH3:AH27)</f>
        <v>0</v>
      </c>
      <c r="AL30" s="6" t="s">
        <v>301</v>
      </c>
      <c r="AM30" s="6"/>
      <c r="AN30" s="6">
        <f>SUM(AN3:AN27)</f>
        <v>10</v>
      </c>
      <c r="AO30" s="6">
        <f>SUM(AO3:AO27)</f>
        <v>0</v>
      </c>
      <c r="AS30" s="6" t="s">
        <v>301</v>
      </c>
      <c r="AT30" s="6"/>
      <c r="AU30" s="6">
        <f>SUM(AU3:AU27)</f>
        <v>21</v>
      </c>
      <c r="AV30" s="6">
        <f>SUM(AV3:AV27)</f>
        <v>0</v>
      </c>
      <c r="AZ30" s="6" t="s">
        <v>301</v>
      </c>
      <c r="BA30" s="6"/>
      <c r="BB30" s="6">
        <f>SUM(BB3:BB27)</f>
        <v>17</v>
      </c>
      <c r="BC30" s="6">
        <f>SUM(BC3:BC27)</f>
        <v>0</v>
      </c>
      <c r="BG30" s="6" t="s">
        <v>301</v>
      </c>
      <c r="BH30" s="6"/>
      <c r="BI30" s="6">
        <f>SUM(BI3:BI27)</f>
        <v>23</v>
      </c>
      <c r="BJ30" s="6">
        <f>SUM(BJ3:BJ27)</f>
        <v>0</v>
      </c>
      <c r="BN30" s="6" t="s">
        <v>301</v>
      </c>
      <c r="BO30" s="6"/>
      <c r="BP30" s="6">
        <f>SUM(BP3:BP27)</f>
        <v>0</v>
      </c>
      <c r="BQ30" s="6">
        <f>SUM(BQ3:BQ27)</f>
        <v>0</v>
      </c>
    </row>
    <row r="31" spans="1:69">
      <c r="C31" s="6" t="s">
        <v>298</v>
      </c>
      <c r="D31" s="6"/>
      <c r="E31" s="6">
        <f>SUM(E28:E29)-SUM(E30:F30)</f>
        <v>502</v>
      </c>
      <c r="F31" s="6"/>
      <c r="J31" s="6" t="s">
        <v>298</v>
      </c>
      <c r="K31" s="6"/>
      <c r="L31" s="6">
        <f>SUM(L28:L29)-SUM(L30:M30)</f>
        <v>513</v>
      </c>
      <c r="M31" s="6"/>
      <c r="Q31" s="6" t="s">
        <v>298</v>
      </c>
      <c r="R31" s="6"/>
      <c r="S31" s="6">
        <f>SUM(S28:S29)-SUM(S30:T30)</f>
        <v>505</v>
      </c>
      <c r="T31" s="6"/>
      <c r="X31" s="6" t="s">
        <v>298</v>
      </c>
      <c r="Y31" s="6"/>
      <c r="Z31" s="6">
        <f>SUM(Z28:Z29)-SUM(Z30:AA30)</f>
        <v>492</v>
      </c>
      <c r="AA31" s="6"/>
      <c r="AE31" s="6" t="s">
        <v>298</v>
      </c>
      <c r="AF31" s="6"/>
      <c r="AG31" s="6">
        <f>SUM(AG28:AG29)-SUM(AG30:AH30)</f>
        <v>501</v>
      </c>
      <c r="AH31" s="6"/>
      <c r="AL31" s="6" t="s">
        <v>298</v>
      </c>
      <c r="AM31" s="6"/>
      <c r="AN31" s="6">
        <f>SUM(AN28:AN29)-SUM(AN30:AO30)</f>
        <v>494</v>
      </c>
      <c r="AO31" s="6"/>
      <c r="AS31" s="6" t="s">
        <v>298</v>
      </c>
      <c r="AT31" s="6"/>
      <c r="AU31" s="6">
        <f>SUM(AU28:AU29)-SUM(AU30:AV30)</f>
        <v>481</v>
      </c>
      <c r="AV31" s="6"/>
      <c r="AZ31" s="6" t="s">
        <v>298</v>
      </c>
      <c r="BA31" s="6"/>
      <c r="BB31" s="6">
        <f>SUM(BB28:BB29)-SUM(BB30:BC30)</f>
        <v>490</v>
      </c>
      <c r="BC31" s="6"/>
      <c r="BG31" s="6" t="s">
        <v>298</v>
      </c>
      <c r="BH31" s="6"/>
      <c r="BI31" s="6">
        <f>SUM(BI28:BI29)-SUM(BI30:BJ30)</f>
        <v>487</v>
      </c>
      <c r="BJ31" s="6"/>
      <c r="BN31" s="6" t="s">
        <v>298</v>
      </c>
      <c r="BO31" s="6"/>
      <c r="BP31" s="6">
        <f>SUM(BP28:BP29)-SUM(BP30:BQ30)</f>
        <v>513</v>
      </c>
      <c r="BQ31" s="6"/>
    </row>
  </sheetData>
  <mergeCells count="30">
    <mergeCell ref="BI1:BI2"/>
    <mergeCell ref="BJ1:BJ2"/>
    <mergeCell ref="BE1:BH1"/>
    <mergeCell ref="BP1:BP2"/>
    <mergeCell ref="BQ1:BQ2"/>
    <mergeCell ref="BL1:BO1"/>
    <mergeCell ref="AU1:AU2"/>
    <mergeCell ref="AV1:AV2"/>
    <mergeCell ref="AQ1:AT1"/>
    <mergeCell ref="BB1:BB2"/>
    <mergeCell ref="BC1:BC2"/>
    <mergeCell ref="AX1:BA1"/>
    <mergeCell ref="AG1:AG2"/>
    <mergeCell ref="AH1:AH2"/>
    <mergeCell ref="AC1:AF1"/>
    <mergeCell ref="AN1:AN2"/>
    <mergeCell ref="AO1:AO2"/>
    <mergeCell ref="AJ1:AM1"/>
    <mergeCell ref="S1:S2"/>
    <mergeCell ref="T1:T2"/>
    <mergeCell ref="O1:R1"/>
    <mergeCell ref="Z1:Z2"/>
    <mergeCell ref="AA1:AA2"/>
    <mergeCell ref="V1:Y1"/>
    <mergeCell ref="E1:E2"/>
    <mergeCell ref="F1:F2"/>
    <mergeCell ref="A1:D1"/>
    <mergeCell ref="L1:L2"/>
    <mergeCell ref="M1:M2"/>
    <mergeCell ref="H1:K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1"/>
  <sheetViews>
    <sheetView tabSelected="1" workbookViewId="0">
      <selection activeCell="H7" sqref="H7:M7"/>
    </sheetView>
  </sheetViews>
  <sheetFormatPr defaultColWidth="6.7109375" defaultRowHeight="15"/>
  <cols>
    <col min="1" max="1" width="14.140625" bestFit="1" customWidth="1"/>
    <col min="2" max="2" width="12.28515625" bestFit="1" customWidth="1"/>
    <col min="3" max="3" width="9.7109375" bestFit="1" customWidth="1"/>
    <col min="4" max="4" width="5.42578125" bestFit="1" customWidth="1"/>
    <col min="6" max="6" width="9.28515625" bestFit="1" customWidth="1"/>
    <col min="7" max="7" width="6.7109375" style="28"/>
    <col min="8" max="8" width="17.28515625" bestFit="1" customWidth="1"/>
    <col min="9" max="9" width="12.85546875" bestFit="1" customWidth="1"/>
    <col min="10" max="10" width="9.7109375" bestFit="1" customWidth="1"/>
    <col min="11" max="11" width="5.42578125" bestFit="1" customWidth="1"/>
    <col min="13" max="13" width="9.28515625" bestFit="1" customWidth="1"/>
    <col min="14" max="14" width="6.7109375" style="28"/>
    <col min="15" max="15" width="14.140625" bestFit="1" customWidth="1"/>
    <col min="16" max="16" width="11.7109375" bestFit="1" customWidth="1"/>
    <col min="17" max="17" width="9.7109375" bestFit="1" customWidth="1"/>
    <col min="18" max="18" width="5.42578125" bestFit="1" customWidth="1"/>
    <col min="20" max="20" width="9.28515625" bestFit="1" customWidth="1"/>
    <col min="21" max="21" width="6.7109375" style="28"/>
    <col min="22" max="22" width="15.140625" bestFit="1" customWidth="1"/>
    <col min="23" max="23" width="10.28515625" bestFit="1" customWidth="1"/>
    <col min="24" max="24" width="9.7109375" bestFit="1" customWidth="1"/>
    <col min="25" max="25" width="5.42578125" bestFit="1" customWidth="1"/>
    <col min="27" max="27" width="9.28515625" bestFit="1" customWidth="1"/>
    <col min="28" max="28" width="6.7109375" style="28"/>
    <col min="29" max="29" width="16" bestFit="1" customWidth="1"/>
    <col min="30" max="30" width="15.28515625" bestFit="1" customWidth="1"/>
    <col min="31" max="31" width="9.7109375" bestFit="1" customWidth="1"/>
    <col min="32" max="32" width="5.42578125" bestFit="1" customWidth="1"/>
    <col min="34" max="34" width="9.28515625" bestFit="1" customWidth="1"/>
    <col min="35" max="35" width="6.7109375" style="28"/>
    <col min="36" max="36" width="15.140625" bestFit="1" customWidth="1"/>
    <col min="37" max="37" width="12" bestFit="1" customWidth="1"/>
    <col min="38" max="38" width="9.7109375" bestFit="1" customWidth="1"/>
    <col min="39" max="39" width="5.42578125" bestFit="1" customWidth="1"/>
    <col min="41" max="41" width="9.28515625" bestFit="1" customWidth="1"/>
    <col min="42" max="42" width="6.7109375" style="28"/>
    <col min="43" max="43" width="17.28515625" bestFit="1" customWidth="1"/>
    <col min="44" max="44" width="8.85546875" bestFit="1" customWidth="1"/>
    <col min="45" max="45" width="11.85546875" bestFit="1" customWidth="1"/>
    <col min="46" max="46" width="5.42578125" bestFit="1" customWidth="1"/>
    <col min="48" max="48" width="9.28515625" bestFit="1" customWidth="1"/>
    <col min="49" max="49" width="6.7109375" style="28"/>
    <col min="50" max="50" width="15.140625" bestFit="1" customWidth="1"/>
    <col min="51" max="51" width="11.42578125" bestFit="1" customWidth="1"/>
    <col min="52" max="52" width="9.7109375" bestFit="1" customWidth="1"/>
    <col min="53" max="53" width="5.42578125" bestFit="1" customWidth="1"/>
    <col min="55" max="55" width="9.28515625" bestFit="1" customWidth="1"/>
    <col min="56" max="56" width="6.7109375" style="28"/>
    <col min="57" max="57" width="15.140625" bestFit="1" customWidth="1"/>
    <col min="58" max="58" width="13" bestFit="1" customWidth="1"/>
    <col min="59" max="59" width="9.7109375" bestFit="1" customWidth="1"/>
    <col min="60" max="60" width="5.42578125" bestFit="1" customWidth="1"/>
    <col min="62" max="62" width="9.28515625" bestFit="1" customWidth="1"/>
    <col min="63" max="63" width="6.7109375" style="28"/>
    <col min="64" max="64" width="15.140625" bestFit="1" customWidth="1"/>
    <col min="65" max="65" width="12.28515625" bestFit="1" customWidth="1"/>
    <col min="66" max="66" width="9.7109375" bestFit="1" customWidth="1"/>
    <col min="67" max="67" width="5.42578125" bestFit="1" customWidth="1"/>
    <col min="69" max="69" width="9.28515625" bestFit="1" customWidth="1"/>
  </cols>
  <sheetData>
    <row r="1" spans="1:69">
      <c r="A1" s="47" t="s">
        <v>252</v>
      </c>
      <c r="B1" s="47"/>
      <c r="C1" s="47"/>
      <c r="D1" s="47"/>
      <c r="E1" s="46" t="s">
        <v>294</v>
      </c>
      <c r="F1" s="46" t="s">
        <v>295</v>
      </c>
      <c r="H1" s="47" t="s">
        <v>91</v>
      </c>
      <c r="I1" s="47"/>
      <c r="J1" s="47"/>
      <c r="K1" s="47"/>
      <c r="L1" s="46" t="s">
        <v>294</v>
      </c>
      <c r="M1" s="46" t="s">
        <v>295</v>
      </c>
      <c r="O1" s="47" t="s">
        <v>1</v>
      </c>
      <c r="P1" s="47"/>
      <c r="Q1" s="47"/>
      <c r="R1" s="47"/>
      <c r="S1" s="46" t="s">
        <v>294</v>
      </c>
      <c r="T1" s="46" t="s">
        <v>295</v>
      </c>
      <c r="V1" s="47" t="s">
        <v>169</v>
      </c>
      <c r="W1" s="47"/>
      <c r="X1" s="47"/>
      <c r="Y1" s="47"/>
      <c r="Z1" s="46" t="s">
        <v>294</v>
      </c>
      <c r="AA1" s="46" t="s">
        <v>295</v>
      </c>
      <c r="AC1" s="47" t="s">
        <v>208</v>
      </c>
      <c r="AD1" s="47"/>
      <c r="AE1" s="47"/>
      <c r="AF1" s="47"/>
      <c r="AG1" s="46" t="s">
        <v>294</v>
      </c>
      <c r="AH1" s="46" t="s">
        <v>295</v>
      </c>
      <c r="AJ1" s="47" t="s">
        <v>224</v>
      </c>
      <c r="AK1" s="47"/>
      <c r="AL1" s="47"/>
      <c r="AM1" s="47"/>
      <c r="AN1" s="46" t="s">
        <v>294</v>
      </c>
      <c r="AO1" s="46" t="s">
        <v>295</v>
      </c>
      <c r="AQ1" s="47" t="s">
        <v>237</v>
      </c>
      <c r="AR1" s="47"/>
      <c r="AS1" s="47"/>
      <c r="AT1" s="47"/>
      <c r="AU1" s="46" t="s">
        <v>294</v>
      </c>
      <c r="AV1" s="46" t="s">
        <v>295</v>
      </c>
      <c r="AX1" s="47" t="s">
        <v>236</v>
      </c>
      <c r="AY1" s="47"/>
      <c r="AZ1" s="47"/>
      <c r="BA1" s="47"/>
      <c r="BB1" s="46" t="s">
        <v>294</v>
      </c>
      <c r="BC1" s="46" t="s">
        <v>295</v>
      </c>
      <c r="BE1" s="47" t="s">
        <v>289</v>
      </c>
      <c r="BF1" s="47"/>
      <c r="BG1" s="47"/>
      <c r="BH1" s="47"/>
      <c r="BI1" s="46" t="s">
        <v>294</v>
      </c>
      <c r="BJ1" s="46" t="s">
        <v>295</v>
      </c>
      <c r="BL1" s="47" t="s">
        <v>282</v>
      </c>
      <c r="BM1" s="47"/>
      <c r="BN1" s="47"/>
      <c r="BO1" s="47"/>
      <c r="BP1" s="46" t="s">
        <v>294</v>
      </c>
      <c r="BQ1" s="46" t="s">
        <v>295</v>
      </c>
    </row>
    <row r="2" spans="1:69">
      <c r="A2" s="2" t="s">
        <v>2</v>
      </c>
      <c r="B2" s="2" t="s">
        <v>3</v>
      </c>
      <c r="C2" s="2" t="s">
        <v>4</v>
      </c>
      <c r="D2" s="5" t="s">
        <v>5</v>
      </c>
      <c r="E2" s="46"/>
      <c r="F2" s="46"/>
      <c r="H2" s="2" t="s">
        <v>2</v>
      </c>
      <c r="I2" s="2" t="s">
        <v>3</v>
      </c>
      <c r="J2" s="2" t="s">
        <v>4</v>
      </c>
      <c r="K2" s="5" t="s">
        <v>5</v>
      </c>
      <c r="L2" s="46"/>
      <c r="M2" s="46"/>
      <c r="O2" s="2" t="s">
        <v>2</v>
      </c>
      <c r="P2" s="2" t="s">
        <v>3</v>
      </c>
      <c r="Q2" s="2" t="s">
        <v>4</v>
      </c>
      <c r="R2" s="3" t="s">
        <v>5</v>
      </c>
      <c r="S2" s="46"/>
      <c r="T2" s="46"/>
      <c r="V2" s="2" t="s">
        <v>2</v>
      </c>
      <c r="W2" s="2" t="s">
        <v>3</v>
      </c>
      <c r="X2" s="2" t="s">
        <v>4</v>
      </c>
      <c r="Y2" s="5" t="s">
        <v>5</v>
      </c>
      <c r="Z2" s="46"/>
      <c r="AA2" s="46"/>
      <c r="AC2" s="2" t="s">
        <v>2</v>
      </c>
      <c r="AD2" s="2" t="s">
        <v>3</v>
      </c>
      <c r="AE2" s="2" t="s">
        <v>4</v>
      </c>
      <c r="AF2" s="3" t="s">
        <v>5</v>
      </c>
      <c r="AG2" s="46"/>
      <c r="AH2" s="46"/>
      <c r="AJ2" s="2" t="s">
        <v>2</v>
      </c>
      <c r="AK2" s="2" t="s">
        <v>3</v>
      </c>
      <c r="AL2" s="2" t="s">
        <v>4</v>
      </c>
      <c r="AM2" s="3" t="s">
        <v>5</v>
      </c>
      <c r="AN2" s="46"/>
      <c r="AO2" s="46"/>
      <c r="AQ2" s="2" t="s">
        <v>2</v>
      </c>
      <c r="AR2" s="2" t="s">
        <v>3</v>
      </c>
      <c r="AS2" s="2" t="s">
        <v>4</v>
      </c>
      <c r="AT2" s="3" t="s">
        <v>5</v>
      </c>
      <c r="AU2" s="46"/>
      <c r="AV2" s="46"/>
      <c r="AX2" s="2" t="s">
        <v>2</v>
      </c>
      <c r="AY2" s="2" t="s">
        <v>3</v>
      </c>
      <c r="AZ2" s="2" t="s">
        <v>4</v>
      </c>
      <c r="BA2" s="5" t="s">
        <v>5</v>
      </c>
      <c r="BB2" s="46"/>
      <c r="BC2" s="46"/>
      <c r="BE2" s="2" t="s">
        <v>2</v>
      </c>
      <c r="BF2" s="2" t="s">
        <v>3</v>
      </c>
      <c r="BG2" s="2" t="s">
        <v>4</v>
      </c>
      <c r="BH2" s="5" t="s">
        <v>5</v>
      </c>
      <c r="BI2" s="46"/>
      <c r="BJ2" s="46"/>
      <c r="BL2" s="2" t="s">
        <v>2</v>
      </c>
      <c r="BM2" s="2" t="s">
        <v>3</v>
      </c>
      <c r="BN2" s="2" t="s">
        <v>4</v>
      </c>
      <c r="BO2" s="3" t="s">
        <v>5</v>
      </c>
      <c r="BP2" s="46"/>
      <c r="BQ2" s="46"/>
    </row>
    <row r="3" spans="1:69">
      <c r="D3" s="1"/>
      <c r="E3" s="1"/>
      <c r="F3" s="1"/>
      <c r="K3" s="1"/>
      <c r="L3" s="1"/>
      <c r="M3" s="1"/>
      <c r="O3" t="s">
        <v>6</v>
      </c>
      <c r="P3" t="s">
        <v>8</v>
      </c>
      <c r="Q3" t="s">
        <v>9</v>
      </c>
      <c r="R3" s="1">
        <v>2</v>
      </c>
      <c r="S3" s="1" t="s">
        <v>299</v>
      </c>
      <c r="T3" s="1" t="s">
        <v>299</v>
      </c>
      <c r="V3" t="s">
        <v>6</v>
      </c>
      <c r="W3" t="s">
        <v>170</v>
      </c>
      <c r="X3" t="s">
        <v>38</v>
      </c>
      <c r="Y3" s="1">
        <v>5</v>
      </c>
      <c r="Z3" s="1" t="s">
        <v>299</v>
      </c>
      <c r="AA3" s="1" t="s">
        <v>300</v>
      </c>
      <c r="AC3" s="15" t="s">
        <v>6</v>
      </c>
      <c r="AD3" s="15" t="s">
        <v>209</v>
      </c>
      <c r="AE3" s="15" t="s">
        <v>28</v>
      </c>
      <c r="AF3" s="16">
        <v>3</v>
      </c>
      <c r="AG3" s="16">
        <v>3</v>
      </c>
      <c r="AH3" s="1" t="s">
        <v>299</v>
      </c>
      <c r="AM3" s="1"/>
      <c r="AN3" s="1"/>
      <c r="AO3" s="1"/>
      <c r="AQ3" s="39"/>
      <c r="AR3" s="39"/>
      <c r="AS3" s="39"/>
      <c r="AT3" s="40"/>
      <c r="AU3" s="40"/>
      <c r="AV3" s="40"/>
      <c r="AX3" t="s">
        <v>6</v>
      </c>
      <c r="AY3" t="s">
        <v>209</v>
      </c>
      <c r="AZ3" t="s">
        <v>28</v>
      </c>
      <c r="BA3" s="1">
        <v>5</v>
      </c>
      <c r="BB3" s="1" t="s">
        <v>299</v>
      </c>
      <c r="BC3" s="1" t="s">
        <v>300</v>
      </c>
      <c r="BH3" s="1"/>
      <c r="BI3" s="1"/>
      <c r="BJ3" s="1"/>
      <c r="BO3" s="1"/>
      <c r="BP3" s="1"/>
      <c r="BQ3" s="1"/>
    </row>
    <row r="4" spans="1:69">
      <c r="A4" t="s">
        <v>6</v>
      </c>
      <c r="B4" t="s">
        <v>199</v>
      </c>
      <c r="C4" t="s">
        <v>35</v>
      </c>
      <c r="D4" s="1">
        <v>1</v>
      </c>
      <c r="E4" s="1" t="s">
        <v>299</v>
      </c>
      <c r="F4" s="1" t="s">
        <v>299</v>
      </c>
      <c r="K4" s="1"/>
      <c r="L4" s="1"/>
      <c r="M4" s="1"/>
      <c r="O4" s="39"/>
      <c r="P4" s="39"/>
      <c r="Q4" s="39"/>
      <c r="R4" s="40"/>
      <c r="S4" s="40"/>
      <c r="T4" s="40"/>
      <c r="Y4" s="1"/>
      <c r="Z4" s="1"/>
      <c r="AA4" s="1"/>
      <c r="AC4" s="39"/>
      <c r="AD4" s="39"/>
      <c r="AE4" s="39"/>
      <c r="AF4" s="40"/>
      <c r="AG4" s="40"/>
      <c r="AH4" s="40"/>
      <c r="AJ4" t="s">
        <v>6</v>
      </c>
      <c r="AK4" t="s">
        <v>185</v>
      </c>
      <c r="AL4" t="s">
        <v>33</v>
      </c>
      <c r="AM4" s="1">
        <v>6</v>
      </c>
      <c r="AN4" s="1" t="s">
        <v>299</v>
      </c>
      <c r="AO4" s="1" t="s">
        <v>300</v>
      </c>
      <c r="AQ4" t="s">
        <v>6</v>
      </c>
      <c r="AR4" t="s">
        <v>10</v>
      </c>
      <c r="AS4" t="s">
        <v>7</v>
      </c>
      <c r="AT4" s="1">
        <v>1</v>
      </c>
      <c r="AU4" s="10" t="s">
        <v>299</v>
      </c>
      <c r="AV4" s="1" t="s">
        <v>299</v>
      </c>
      <c r="BA4" s="1"/>
      <c r="BB4" s="1"/>
      <c r="BC4" s="1"/>
      <c r="BE4" t="s">
        <v>6</v>
      </c>
      <c r="BF4" t="s">
        <v>61</v>
      </c>
      <c r="BG4" t="s">
        <v>49</v>
      </c>
      <c r="BH4" s="1">
        <v>1</v>
      </c>
      <c r="BI4" s="1" t="s">
        <v>299</v>
      </c>
      <c r="BJ4" s="1" t="s">
        <v>299</v>
      </c>
      <c r="BO4" s="1"/>
      <c r="BP4" s="1"/>
      <c r="BQ4" s="1"/>
    </row>
    <row r="5" spans="1:69">
      <c r="A5" t="s">
        <v>6</v>
      </c>
      <c r="B5" t="s">
        <v>126</v>
      </c>
      <c r="C5" t="s">
        <v>14</v>
      </c>
      <c r="D5" s="1">
        <v>1</v>
      </c>
      <c r="E5" s="1" t="s">
        <v>299</v>
      </c>
      <c r="F5" s="1" t="s">
        <v>299</v>
      </c>
      <c r="H5" s="39"/>
      <c r="I5" s="39"/>
      <c r="J5" s="39"/>
      <c r="K5" s="40"/>
      <c r="L5" s="40"/>
      <c r="M5" s="40"/>
      <c r="O5" t="s">
        <v>6</v>
      </c>
      <c r="P5" t="s">
        <v>11</v>
      </c>
      <c r="Q5" t="s">
        <v>9</v>
      </c>
      <c r="R5" s="1">
        <v>1</v>
      </c>
      <c r="S5" s="1" t="s">
        <v>299</v>
      </c>
      <c r="T5" s="1" t="s">
        <v>299</v>
      </c>
      <c r="V5" t="s">
        <v>6</v>
      </c>
      <c r="W5" t="s">
        <v>94</v>
      </c>
      <c r="X5" t="s">
        <v>24</v>
      </c>
      <c r="Y5" s="1">
        <v>3</v>
      </c>
      <c r="Z5" s="1" t="s">
        <v>299</v>
      </c>
      <c r="AA5" s="1" t="s">
        <v>299</v>
      </c>
      <c r="AC5" t="s">
        <v>6</v>
      </c>
      <c r="AD5" t="s">
        <v>210</v>
      </c>
      <c r="AE5" t="s">
        <v>28</v>
      </c>
      <c r="AF5" s="1">
        <v>1</v>
      </c>
      <c r="AG5" s="1" t="s">
        <v>299</v>
      </c>
      <c r="AH5" s="1" t="s">
        <v>299</v>
      </c>
      <c r="AJ5" t="s">
        <v>6</v>
      </c>
      <c r="AK5" t="s">
        <v>225</v>
      </c>
      <c r="AL5" t="s">
        <v>33</v>
      </c>
      <c r="AM5" s="1">
        <v>1</v>
      </c>
      <c r="AN5" s="1" t="s">
        <v>299</v>
      </c>
      <c r="AO5" s="1" t="s">
        <v>299</v>
      </c>
      <c r="AT5" s="1"/>
      <c r="AU5" s="10"/>
      <c r="AV5" s="1" t="s">
        <v>299</v>
      </c>
      <c r="AX5" t="s">
        <v>6</v>
      </c>
      <c r="AY5" t="s">
        <v>199</v>
      </c>
      <c r="AZ5" t="s">
        <v>35</v>
      </c>
      <c r="BA5" s="1">
        <v>1</v>
      </c>
      <c r="BB5" s="1" t="s">
        <v>299</v>
      </c>
      <c r="BC5" s="1" t="s">
        <v>299</v>
      </c>
      <c r="BE5" s="39"/>
      <c r="BF5" s="39"/>
      <c r="BG5" s="39"/>
      <c r="BH5" s="40"/>
      <c r="BI5" s="40"/>
      <c r="BJ5" s="40"/>
      <c r="BL5" t="s">
        <v>6</v>
      </c>
      <c r="BM5" t="s">
        <v>225</v>
      </c>
      <c r="BN5" t="s">
        <v>33</v>
      </c>
      <c r="BO5" s="1">
        <v>1</v>
      </c>
      <c r="BP5" s="1" t="s">
        <v>299</v>
      </c>
      <c r="BQ5" s="1" t="s">
        <v>299</v>
      </c>
    </row>
    <row r="6" spans="1:69">
      <c r="D6" s="1"/>
      <c r="E6" s="1"/>
      <c r="F6" s="1"/>
      <c r="K6" s="1"/>
      <c r="L6" s="1"/>
      <c r="M6" s="1"/>
      <c r="O6" t="s">
        <v>12</v>
      </c>
      <c r="P6" t="s">
        <v>13</v>
      </c>
      <c r="Q6" t="s">
        <v>14</v>
      </c>
      <c r="R6" s="1">
        <v>6</v>
      </c>
      <c r="S6" s="1" t="s">
        <v>299</v>
      </c>
      <c r="T6" s="1" t="s">
        <v>300</v>
      </c>
      <c r="V6" t="s">
        <v>12</v>
      </c>
      <c r="W6" t="s">
        <v>98</v>
      </c>
      <c r="X6" t="s">
        <v>24</v>
      </c>
      <c r="Y6" s="1">
        <v>10</v>
      </c>
      <c r="Z6" s="1" t="s">
        <v>299</v>
      </c>
      <c r="AA6" s="1" t="s">
        <v>300</v>
      </c>
      <c r="AF6" s="1"/>
      <c r="AG6" s="1"/>
      <c r="AH6" s="1"/>
      <c r="AJ6" s="15" t="s">
        <v>12</v>
      </c>
      <c r="AK6" s="15" t="s">
        <v>96</v>
      </c>
      <c r="AL6" s="15" t="s">
        <v>20</v>
      </c>
      <c r="AM6" s="16">
        <v>3</v>
      </c>
      <c r="AN6" s="16">
        <v>3</v>
      </c>
      <c r="AO6" s="1" t="s">
        <v>299</v>
      </c>
      <c r="AQ6" s="41" t="s">
        <v>12</v>
      </c>
      <c r="AR6" t="s">
        <v>155</v>
      </c>
      <c r="AS6" t="s">
        <v>38</v>
      </c>
      <c r="AT6" s="1">
        <v>1</v>
      </c>
      <c r="AU6" s="10" t="s">
        <v>299</v>
      </c>
      <c r="AV6" s="1"/>
      <c r="AX6" s="12" t="s">
        <v>12</v>
      </c>
      <c r="AY6" s="12" t="s">
        <v>127</v>
      </c>
      <c r="AZ6" s="12" t="s">
        <v>7</v>
      </c>
      <c r="BA6" s="11">
        <v>9</v>
      </c>
      <c r="BB6" s="11">
        <v>9</v>
      </c>
      <c r="BC6" s="1" t="s">
        <v>300</v>
      </c>
      <c r="BE6" t="s">
        <v>12</v>
      </c>
      <c r="BF6" t="s">
        <v>212</v>
      </c>
      <c r="BG6" t="s">
        <v>49</v>
      </c>
      <c r="BH6" s="1">
        <v>1</v>
      </c>
      <c r="BI6" s="1" t="s">
        <v>299</v>
      </c>
      <c r="BJ6" s="1" t="s">
        <v>299</v>
      </c>
      <c r="BL6" s="13" t="s">
        <v>12</v>
      </c>
      <c r="BM6" s="13" t="s">
        <v>64</v>
      </c>
      <c r="BN6" s="13" t="s">
        <v>49</v>
      </c>
      <c r="BO6" s="14">
        <v>6</v>
      </c>
      <c r="BP6" s="14">
        <v>6</v>
      </c>
      <c r="BQ6" s="1" t="s">
        <v>300</v>
      </c>
    </row>
    <row r="7" spans="1:69">
      <c r="D7" s="1"/>
      <c r="E7" s="1"/>
      <c r="F7" s="1"/>
      <c r="K7" s="1"/>
      <c r="L7" s="1"/>
      <c r="M7" s="1"/>
      <c r="O7" t="s">
        <v>12</v>
      </c>
      <c r="P7" t="s">
        <v>17</v>
      </c>
      <c r="Q7" t="s">
        <v>7</v>
      </c>
      <c r="R7" s="1">
        <v>4</v>
      </c>
      <c r="S7" s="1" t="s">
        <v>299</v>
      </c>
      <c r="T7" s="1" t="s">
        <v>299</v>
      </c>
      <c r="V7" s="39"/>
      <c r="W7" s="39"/>
      <c r="X7" s="39"/>
      <c r="Y7" s="40"/>
      <c r="Z7" s="40"/>
      <c r="AA7" s="40"/>
      <c r="AC7" s="13" t="s">
        <v>12</v>
      </c>
      <c r="AD7" s="13" t="s">
        <v>19</v>
      </c>
      <c r="AE7" s="13" t="s">
        <v>20</v>
      </c>
      <c r="AF7" s="14">
        <v>3</v>
      </c>
      <c r="AG7" s="14">
        <v>3</v>
      </c>
      <c r="AH7" s="1" t="s">
        <v>299</v>
      </c>
      <c r="AM7" s="1"/>
      <c r="AN7" s="1"/>
      <c r="AO7" s="1"/>
      <c r="AQ7" t="s">
        <v>12</v>
      </c>
      <c r="AR7" t="s">
        <v>131</v>
      </c>
      <c r="AS7" t="s">
        <v>78</v>
      </c>
      <c r="AT7" s="1">
        <v>4</v>
      </c>
      <c r="AU7" s="10" t="s">
        <v>299</v>
      </c>
      <c r="AV7" s="1" t="s">
        <v>299</v>
      </c>
      <c r="AX7" s="39"/>
      <c r="AY7" s="39"/>
      <c r="AZ7" s="39"/>
      <c r="BA7" s="40"/>
      <c r="BB7" s="40"/>
      <c r="BC7" s="40"/>
      <c r="BE7" s="39"/>
      <c r="BF7" s="39"/>
      <c r="BG7" s="39"/>
      <c r="BH7" s="40"/>
      <c r="BI7" s="40"/>
      <c r="BJ7" s="40"/>
      <c r="BL7" t="s">
        <v>12</v>
      </c>
      <c r="BM7" t="s">
        <v>17</v>
      </c>
      <c r="BN7" t="s">
        <v>7</v>
      </c>
      <c r="BO7" s="1">
        <v>1</v>
      </c>
      <c r="BP7" s="1" t="s">
        <v>299</v>
      </c>
      <c r="BQ7" s="1" t="s">
        <v>299</v>
      </c>
    </row>
    <row r="8" spans="1:69">
      <c r="D8" s="1"/>
      <c r="E8" s="1"/>
      <c r="F8" s="1"/>
      <c r="H8" t="s">
        <v>12</v>
      </c>
      <c r="I8" t="s">
        <v>98</v>
      </c>
      <c r="J8" t="s">
        <v>24</v>
      </c>
      <c r="K8" s="1">
        <v>3</v>
      </c>
      <c r="L8" s="1" t="s">
        <v>299</v>
      </c>
      <c r="M8" s="1" t="s">
        <v>299</v>
      </c>
      <c r="O8" t="s">
        <v>12</v>
      </c>
      <c r="P8" t="s">
        <v>19</v>
      </c>
      <c r="Q8" t="s">
        <v>20</v>
      </c>
      <c r="R8" s="1">
        <v>1</v>
      </c>
      <c r="S8" s="1" t="s">
        <v>299</v>
      </c>
      <c r="T8" s="1" t="s">
        <v>299</v>
      </c>
      <c r="V8" s="39"/>
      <c r="W8" s="39"/>
      <c r="X8" s="39"/>
      <c r="Y8" s="40"/>
      <c r="Z8" s="40"/>
      <c r="AA8" s="40"/>
      <c r="AC8" s="39"/>
      <c r="AD8" s="39"/>
      <c r="AE8" s="39"/>
      <c r="AF8" s="40"/>
      <c r="AG8" s="40"/>
      <c r="AH8" s="40"/>
      <c r="AJ8" t="s">
        <v>12</v>
      </c>
      <c r="AK8" t="s">
        <v>151</v>
      </c>
      <c r="AL8" t="s">
        <v>53</v>
      </c>
      <c r="AM8" s="1">
        <v>1</v>
      </c>
      <c r="AN8" s="1" t="s">
        <v>299</v>
      </c>
      <c r="AO8" s="1" t="s">
        <v>299</v>
      </c>
      <c r="AQ8" t="s">
        <v>12</v>
      </c>
      <c r="AR8" t="s">
        <v>213</v>
      </c>
      <c r="AS8" t="s">
        <v>24</v>
      </c>
      <c r="AT8" s="1">
        <v>3</v>
      </c>
      <c r="AU8" s="10" t="s">
        <v>299</v>
      </c>
      <c r="AV8" s="1" t="s">
        <v>299</v>
      </c>
      <c r="AX8" t="s">
        <v>12</v>
      </c>
      <c r="AY8" t="s">
        <v>65</v>
      </c>
      <c r="AZ8" t="s">
        <v>20</v>
      </c>
      <c r="BA8" s="1">
        <v>5</v>
      </c>
      <c r="BB8" s="1" t="s">
        <v>299</v>
      </c>
      <c r="BC8" s="1" t="s">
        <v>299</v>
      </c>
      <c r="BE8" t="s">
        <v>12</v>
      </c>
      <c r="BF8" t="s">
        <v>98</v>
      </c>
      <c r="BG8" t="s">
        <v>24</v>
      </c>
      <c r="BH8" s="1">
        <v>4</v>
      </c>
      <c r="BI8" s="1" t="s">
        <v>299</v>
      </c>
      <c r="BJ8" s="1" t="s">
        <v>299</v>
      </c>
      <c r="BL8" t="s">
        <v>12</v>
      </c>
      <c r="BM8" t="s">
        <v>63</v>
      </c>
      <c r="BN8" t="s">
        <v>22</v>
      </c>
      <c r="BO8" s="1">
        <v>6</v>
      </c>
      <c r="BP8" s="1" t="s">
        <v>299</v>
      </c>
      <c r="BQ8" s="1" t="s">
        <v>300</v>
      </c>
    </row>
    <row r="9" spans="1:69">
      <c r="A9" s="39"/>
      <c r="B9" s="39"/>
      <c r="C9" s="39"/>
      <c r="D9" s="40"/>
      <c r="E9" s="40"/>
      <c r="F9" s="40"/>
      <c r="H9" s="39"/>
      <c r="I9" s="39"/>
      <c r="J9" s="39"/>
      <c r="K9" s="40"/>
      <c r="L9" s="40"/>
      <c r="M9" s="40"/>
      <c r="O9" s="39"/>
      <c r="P9" s="39"/>
      <c r="Q9" s="39"/>
      <c r="R9" s="40"/>
      <c r="S9" s="40"/>
      <c r="T9" s="40"/>
      <c r="V9" t="s">
        <v>12</v>
      </c>
      <c r="W9" t="s">
        <v>172</v>
      </c>
      <c r="X9" t="s">
        <v>26</v>
      </c>
      <c r="Y9" s="1">
        <v>2</v>
      </c>
      <c r="Z9" s="1" t="s">
        <v>299</v>
      </c>
      <c r="AA9" s="1" t="s">
        <v>299</v>
      </c>
      <c r="AC9" t="s">
        <v>12</v>
      </c>
      <c r="AD9" t="s">
        <v>213</v>
      </c>
      <c r="AE9" t="s">
        <v>24</v>
      </c>
      <c r="AF9" s="1">
        <v>6</v>
      </c>
      <c r="AG9" s="1" t="s">
        <v>299</v>
      </c>
      <c r="AH9" s="1" t="s">
        <v>300</v>
      </c>
      <c r="AJ9" t="s">
        <v>12</v>
      </c>
      <c r="AK9" t="s">
        <v>97</v>
      </c>
      <c r="AL9" t="s">
        <v>78</v>
      </c>
      <c r="AM9" s="1">
        <v>2</v>
      </c>
      <c r="AN9" s="1" t="s">
        <v>299</v>
      </c>
      <c r="AO9" s="1" t="s">
        <v>299</v>
      </c>
      <c r="AQ9" t="s">
        <v>12</v>
      </c>
      <c r="AR9" t="s">
        <v>157</v>
      </c>
      <c r="AS9" t="s">
        <v>7</v>
      </c>
      <c r="AT9" s="1">
        <v>7</v>
      </c>
      <c r="AU9" s="10" t="s">
        <v>299</v>
      </c>
      <c r="AV9" s="1" t="s">
        <v>299</v>
      </c>
      <c r="AX9" t="s">
        <v>12</v>
      </c>
      <c r="AY9" t="s">
        <v>238</v>
      </c>
      <c r="AZ9" t="s">
        <v>24</v>
      </c>
      <c r="BA9" s="1">
        <v>1</v>
      </c>
      <c r="BB9" s="1" t="s">
        <v>299</v>
      </c>
      <c r="BC9" s="1" t="s">
        <v>299</v>
      </c>
      <c r="BE9" s="9" t="s">
        <v>12</v>
      </c>
      <c r="BF9" s="9" t="s">
        <v>171</v>
      </c>
      <c r="BG9" s="9" t="s">
        <v>49</v>
      </c>
      <c r="BH9" s="8">
        <v>10</v>
      </c>
      <c r="BI9" s="8">
        <v>10</v>
      </c>
      <c r="BJ9" s="1" t="s">
        <v>300</v>
      </c>
      <c r="BL9" t="s">
        <v>12</v>
      </c>
      <c r="BM9" t="s">
        <v>238</v>
      </c>
      <c r="BN9" t="s">
        <v>24</v>
      </c>
      <c r="BO9" s="1">
        <v>1</v>
      </c>
      <c r="BP9" s="1" t="s">
        <v>299</v>
      </c>
      <c r="BQ9" s="1" t="s">
        <v>299</v>
      </c>
    </row>
    <row r="10" spans="1:69">
      <c r="A10" t="s">
        <v>12</v>
      </c>
      <c r="B10" t="s">
        <v>29</v>
      </c>
      <c r="C10" t="s">
        <v>30</v>
      </c>
      <c r="D10" s="1">
        <v>1</v>
      </c>
      <c r="E10" s="1" t="s">
        <v>299</v>
      </c>
      <c r="F10" s="1" t="s">
        <v>299</v>
      </c>
      <c r="H10" t="s">
        <v>12</v>
      </c>
      <c r="I10" t="s">
        <v>66</v>
      </c>
      <c r="J10" t="s">
        <v>24</v>
      </c>
      <c r="K10" s="1">
        <v>4</v>
      </c>
      <c r="L10" s="1" t="s">
        <v>299</v>
      </c>
      <c r="M10" s="1" t="s">
        <v>299</v>
      </c>
      <c r="O10" s="39"/>
      <c r="P10" s="39"/>
      <c r="Q10" s="39"/>
      <c r="R10" s="40"/>
      <c r="S10" s="40"/>
      <c r="T10" s="40"/>
      <c r="V10" t="s">
        <v>12</v>
      </c>
      <c r="W10" t="s">
        <v>173</v>
      </c>
      <c r="X10" t="s">
        <v>28</v>
      </c>
      <c r="Y10" s="1">
        <v>1</v>
      </c>
      <c r="Z10" s="1" t="s">
        <v>299</v>
      </c>
      <c r="AA10" s="1" t="s">
        <v>299</v>
      </c>
      <c r="AC10" t="s">
        <v>12</v>
      </c>
      <c r="AD10" t="s">
        <v>214</v>
      </c>
      <c r="AE10" t="s">
        <v>14</v>
      </c>
      <c r="AF10" s="1">
        <v>1</v>
      </c>
      <c r="AG10" s="1" t="s">
        <v>299</v>
      </c>
      <c r="AH10" s="1" t="s">
        <v>299</v>
      </c>
      <c r="AM10" s="1"/>
      <c r="AN10" s="1"/>
      <c r="AO10" s="1"/>
      <c r="AQ10" t="s">
        <v>12</v>
      </c>
      <c r="AR10" t="s">
        <v>152</v>
      </c>
      <c r="AS10" t="s">
        <v>16</v>
      </c>
      <c r="AT10" s="1">
        <v>1</v>
      </c>
      <c r="AU10" s="10" t="s">
        <v>299</v>
      </c>
      <c r="AV10" s="1" t="s">
        <v>299</v>
      </c>
      <c r="AX10" t="s">
        <v>12</v>
      </c>
      <c r="AY10" t="s">
        <v>154</v>
      </c>
      <c r="AZ10" t="s">
        <v>22</v>
      </c>
      <c r="BA10" s="1">
        <v>1</v>
      </c>
      <c r="BB10" s="1" t="s">
        <v>299</v>
      </c>
      <c r="BC10" s="1" t="s">
        <v>299</v>
      </c>
      <c r="BE10" t="s">
        <v>12</v>
      </c>
      <c r="BF10" t="s">
        <v>29</v>
      </c>
      <c r="BG10" t="s">
        <v>30</v>
      </c>
      <c r="BH10" s="1">
        <v>3</v>
      </c>
      <c r="BI10" s="1" t="s">
        <v>299</v>
      </c>
      <c r="BJ10" s="1" t="s">
        <v>299</v>
      </c>
      <c r="BL10" s="39"/>
      <c r="BM10" s="39"/>
      <c r="BN10" s="39"/>
      <c r="BO10" s="40"/>
      <c r="BP10" s="40"/>
      <c r="BQ10" s="40"/>
    </row>
    <row r="11" spans="1:69">
      <c r="A11" s="39"/>
      <c r="B11" s="39"/>
      <c r="C11" s="39"/>
      <c r="D11" s="40"/>
      <c r="E11" s="40"/>
      <c r="F11" s="40"/>
      <c r="H11" t="s">
        <v>12</v>
      </c>
      <c r="I11" t="s">
        <v>101</v>
      </c>
      <c r="J11" t="s">
        <v>49</v>
      </c>
      <c r="K11" s="1">
        <v>1</v>
      </c>
      <c r="L11" s="1" t="s">
        <v>299</v>
      </c>
      <c r="M11" s="1" t="s">
        <v>299</v>
      </c>
      <c r="O11" t="s">
        <v>12</v>
      </c>
      <c r="P11" t="s">
        <v>25</v>
      </c>
      <c r="Q11" t="s">
        <v>26</v>
      </c>
      <c r="R11" s="1">
        <v>1</v>
      </c>
      <c r="S11" s="1" t="s">
        <v>299</v>
      </c>
      <c r="T11" s="1" t="s">
        <v>299</v>
      </c>
      <c r="V11" t="s">
        <v>12</v>
      </c>
      <c r="W11" t="s">
        <v>69</v>
      </c>
      <c r="X11" t="s">
        <v>33</v>
      </c>
      <c r="Y11" s="1">
        <v>9</v>
      </c>
      <c r="Z11" s="1" t="s">
        <v>299</v>
      </c>
      <c r="AA11" s="1" t="s">
        <v>300</v>
      </c>
      <c r="AC11" t="s">
        <v>12</v>
      </c>
      <c r="AD11" t="s">
        <v>215</v>
      </c>
      <c r="AE11" t="s">
        <v>20</v>
      </c>
      <c r="AF11" s="1">
        <v>3</v>
      </c>
      <c r="AG11" s="1" t="s">
        <v>299</v>
      </c>
      <c r="AH11" s="1" t="s">
        <v>299</v>
      </c>
      <c r="AJ11" t="s">
        <v>12</v>
      </c>
      <c r="AK11" t="s">
        <v>153</v>
      </c>
      <c r="AL11" t="s">
        <v>53</v>
      </c>
      <c r="AM11" s="1">
        <v>2</v>
      </c>
      <c r="AN11" s="1" t="s">
        <v>299</v>
      </c>
      <c r="AO11" s="1" t="s">
        <v>299</v>
      </c>
      <c r="AQ11" t="s">
        <v>12</v>
      </c>
      <c r="AR11" t="s">
        <v>134</v>
      </c>
      <c r="AS11" t="s">
        <v>16</v>
      </c>
      <c r="AT11" s="1">
        <v>1</v>
      </c>
      <c r="AU11" s="10" t="s">
        <v>299</v>
      </c>
      <c r="AV11" s="1" t="s">
        <v>299</v>
      </c>
      <c r="AX11" t="s">
        <v>12</v>
      </c>
      <c r="AY11" t="s">
        <v>68</v>
      </c>
      <c r="AZ11" t="s">
        <v>38</v>
      </c>
      <c r="BA11" s="1">
        <v>1</v>
      </c>
      <c r="BB11" s="1" t="s">
        <v>299</v>
      </c>
      <c r="BC11" s="1" t="s">
        <v>299</v>
      </c>
      <c r="BE11" s="39"/>
      <c r="BF11" s="39"/>
      <c r="BG11" s="39"/>
      <c r="BH11" s="40"/>
      <c r="BI11" s="40"/>
      <c r="BJ11" s="40"/>
      <c r="BL11" t="s">
        <v>12</v>
      </c>
      <c r="BM11" t="s">
        <v>18</v>
      </c>
      <c r="BN11" t="s">
        <v>14</v>
      </c>
      <c r="BO11" s="1">
        <v>5</v>
      </c>
      <c r="BP11" s="1" t="s">
        <v>299</v>
      </c>
      <c r="BQ11" s="1" t="s">
        <v>299</v>
      </c>
    </row>
    <row r="12" spans="1:69">
      <c r="A12" t="s">
        <v>12</v>
      </c>
      <c r="B12" t="s">
        <v>216</v>
      </c>
      <c r="C12" t="s">
        <v>26</v>
      </c>
      <c r="D12" s="1">
        <v>4</v>
      </c>
      <c r="E12" s="1" t="s">
        <v>299</v>
      </c>
      <c r="F12" s="1" t="s">
        <v>299</v>
      </c>
      <c r="H12" t="s">
        <v>12</v>
      </c>
      <c r="I12" t="s">
        <v>103</v>
      </c>
      <c r="J12" t="s">
        <v>33</v>
      </c>
      <c r="K12" s="1">
        <v>1</v>
      </c>
      <c r="L12" s="1" t="s">
        <v>299</v>
      </c>
      <c r="M12" s="1" t="s">
        <v>299</v>
      </c>
      <c r="O12" t="s">
        <v>12</v>
      </c>
      <c r="P12" t="s">
        <v>29</v>
      </c>
      <c r="Q12" t="s">
        <v>30</v>
      </c>
      <c r="R12" s="1">
        <v>3</v>
      </c>
      <c r="S12" s="1" t="s">
        <v>299</v>
      </c>
      <c r="T12" s="1" t="s">
        <v>299</v>
      </c>
      <c r="V12" t="s">
        <v>12</v>
      </c>
      <c r="W12" t="s">
        <v>174</v>
      </c>
      <c r="X12" t="s">
        <v>26</v>
      </c>
      <c r="Y12" s="1">
        <v>2</v>
      </c>
      <c r="Z12" s="1" t="s">
        <v>299</v>
      </c>
      <c r="AA12" s="1" t="s">
        <v>299</v>
      </c>
      <c r="AC12" t="s">
        <v>12</v>
      </c>
      <c r="AD12" t="s">
        <v>69</v>
      </c>
      <c r="AE12" t="s">
        <v>33</v>
      </c>
      <c r="AF12" s="1">
        <v>1</v>
      </c>
      <c r="AG12" s="1" t="s">
        <v>299</v>
      </c>
      <c r="AH12" s="1" t="s">
        <v>299</v>
      </c>
      <c r="AJ12" t="s">
        <v>12</v>
      </c>
      <c r="AK12" t="s">
        <v>132</v>
      </c>
      <c r="AL12" t="s">
        <v>22</v>
      </c>
      <c r="AM12" s="1">
        <v>1</v>
      </c>
      <c r="AN12" s="1" t="s">
        <v>299</v>
      </c>
      <c r="AO12" s="1" t="s">
        <v>299</v>
      </c>
      <c r="AQ12" s="39"/>
      <c r="AR12" s="39"/>
      <c r="AS12" s="39"/>
      <c r="AT12" s="40"/>
      <c r="AU12" s="40"/>
      <c r="AV12" s="40"/>
      <c r="AX12" t="s">
        <v>12</v>
      </c>
      <c r="AY12" t="s">
        <v>156</v>
      </c>
      <c r="AZ12" t="s">
        <v>78</v>
      </c>
      <c r="BA12" s="1">
        <v>1</v>
      </c>
      <c r="BB12" s="1" t="s">
        <v>299</v>
      </c>
      <c r="BC12" s="1" t="s">
        <v>299</v>
      </c>
      <c r="BE12" t="s">
        <v>12</v>
      </c>
      <c r="BF12" t="s">
        <v>291</v>
      </c>
      <c r="BG12" t="s">
        <v>33</v>
      </c>
      <c r="BH12" s="1">
        <v>1</v>
      </c>
      <c r="BI12" s="1" t="s">
        <v>299</v>
      </c>
      <c r="BJ12" s="1" t="s">
        <v>299</v>
      </c>
      <c r="BL12" t="s">
        <v>12</v>
      </c>
      <c r="BM12" t="s">
        <v>283</v>
      </c>
      <c r="BN12" t="s">
        <v>23</v>
      </c>
      <c r="BO12" s="1">
        <v>1</v>
      </c>
      <c r="BP12" s="1" t="s">
        <v>299</v>
      </c>
      <c r="BQ12" s="1" t="s">
        <v>299</v>
      </c>
    </row>
    <row r="13" spans="1:69">
      <c r="A13" t="s">
        <v>12</v>
      </c>
      <c r="B13" t="s">
        <v>255</v>
      </c>
      <c r="C13" t="s">
        <v>9</v>
      </c>
      <c r="D13" s="1">
        <v>1</v>
      </c>
      <c r="E13" s="1" t="s">
        <v>299</v>
      </c>
      <c r="F13" s="1" t="s">
        <v>299</v>
      </c>
      <c r="H13" t="s">
        <v>12</v>
      </c>
      <c r="I13" t="s">
        <v>104</v>
      </c>
      <c r="J13" t="s">
        <v>30</v>
      </c>
      <c r="K13" s="1">
        <v>1</v>
      </c>
      <c r="L13" s="1" t="s">
        <v>299</v>
      </c>
      <c r="M13" s="1" t="s">
        <v>299</v>
      </c>
      <c r="O13" t="s">
        <v>12</v>
      </c>
      <c r="P13" t="s">
        <v>31</v>
      </c>
      <c r="Q13" t="s">
        <v>7</v>
      </c>
      <c r="R13" s="1">
        <v>5</v>
      </c>
      <c r="S13" s="1" t="s">
        <v>299</v>
      </c>
      <c r="T13" s="1" t="s">
        <v>299</v>
      </c>
      <c r="Y13" s="1"/>
      <c r="Z13" s="1"/>
      <c r="AA13" s="1"/>
      <c r="AC13" t="s">
        <v>12</v>
      </c>
      <c r="AD13" t="s">
        <v>174</v>
      </c>
      <c r="AE13" t="s">
        <v>26</v>
      </c>
      <c r="AF13" s="1">
        <v>10</v>
      </c>
      <c r="AG13" s="1" t="s">
        <v>299</v>
      </c>
      <c r="AH13" s="1" t="s">
        <v>300</v>
      </c>
      <c r="AJ13" t="s">
        <v>12</v>
      </c>
      <c r="AK13" t="s">
        <v>229</v>
      </c>
      <c r="AL13" t="s">
        <v>35</v>
      </c>
      <c r="AM13" s="1">
        <v>1</v>
      </c>
      <c r="AN13" s="1" t="s">
        <v>299</v>
      </c>
      <c r="AO13" s="1" t="s">
        <v>299</v>
      </c>
      <c r="AT13" s="1"/>
      <c r="AU13" s="10"/>
      <c r="AV13" s="1"/>
      <c r="AX13" s="39"/>
      <c r="AY13" s="39"/>
      <c r="AZ13" s="39"/>
      <c r="BA13" s="40"/>
      <c r="BB13" s="40"/>
      <c r="BC13" s="40"/>
      <c r="BE13" t="s">
        <v>12</v>
      </c>
      <c r="BF13" t="s">
        <v>71</v>
      </c>
      <c r="BG13" t="s">
        <v>33</v>
      </c>
      <c r="BH13" s="1">
        <v>1</v>
      </c>
      <c r="BI13" s="1" t="s">
        <v>299</v>
      </c>
      <c r="BJ13" s="1" t="s">
        <v>299</v>
      </c>
      <c r="BL13" s="39"/>
      <c r="BM13" s="39"/>
      <c r="BN13" s="39"/>
      <c r="BO13" s="40"/>
      <c r="BP13" s="40"/>
      <c r="BQ13" s="40"/>
    </row>
    <row r="14" spans="1:69">
      <c r="A14" t="s">
        <v>32</v>
      </c>
      <c r="B14" t="s">
        <v>256</v>
      </c>
      <c r="C14" t="s">
        <v>78</v>
      </c>
      <c r="D14" s="1">
        <v>4</v>
      </c>
      <c r="E14" s="1" t="s">
        <v>299</v>
      </c>
      <c r="F14" s="1" t="s">
        <v>299</v>
      </c>
      <c r="K14" s="1"/>
      <c r="L14" s="1"/>
      <c r="M14" s="1"/>
      <c r="R14" s="1"/>
      <c r="S14" s="1"/>
      <c r="T14" s="1"/>
      <c r="V14" s="9" t="s">
        <v>32</v>
      </c>
      <c r="W14" s="9" t="s">
        <v>158</v>
      </c>
      <c r="X14" s="9" t="s">
        <v>20</v>
      </c>
      <c r="Y14" s="8">
        <v>14</v>
      </c>
      <c r="Z14" s="8">
        <v>14</v>
      </c>
      <c r="AA14" s="1"/>
      <c r="AC14" s="39"/>
      <c r="AD14" s="39"/>
      <c r="AE14" s="39"/>
      <c r="AF14" s="40"/>
      <c r="AG14" s="40"/>
      <c r="AH14" s="40"/>
      <c r="AM14" s="1"/>
      <c r="AN14" s="1"/>
      <c r="AO14" s="1"/>
      <c r="AQ14" s="39"/>
      <c r="AR14" s="39"/>
      <c r="AS14" s="39"/>
      <c r="AT14" s="40"/>
      <c r="AU14" s="40"/>
      <c r="AV14" s="40"/>
      <c r="BA14" s="1"/>
      <c r="BB14" s="1"/>
      <c r="BC14" s="1"/>
      <c r="BE14" t="s">
        <v>32</v>
      </c>
      <c r="BF14" t="s">
        <v>136</v>
      </c>
      <c r="BG14" t="s">
        <v>9</v>
      </c>
      <c r="BH14" s="1">
        <v>11</v>
      </c>
      <c r="BI14" s="1" t="s">
        <v>299</v>
      </c>
      <c r="BJ14" s="1" t="s">
        <v>300</v>
      </c>
      <c r="BO14" s="1"/>
      <c r="BP14" s="1"/>
      <c r="BQ14" s="1"/>
    </row>
    <row r="15" spans="1:69">
      <c r="A15" t="s">
        <v>32</v>
      </c>
      <c r="B15" t="s">
        <v>77</v>
      </c>
      <c r="C15" t="s">
        <v>78</v>
      </c>
      <c r="D15" s="1">
        <v>4</v>
      </c>
      <c r="E15" s="1" t="s">
        <v>299</v>
      </c>
      <c r="F15" s="1" t="s">
        <v>299</v>
      </c>
      <c r="K15" s="1"/>
      <c r="L15" s="1"/>
      <c r="M15" s="1"/>
      <c r="O15" t="s">
        <v>32</v>
      </c>
      <c r="P15" t="s">
        <v>34</v>
      </c>
      <c r="Q15" t="s">
        <v>35</v>
      </c>
      <c r="R15" s="1">
        <v>1</v>
      </c>
      <c r="S15" s="1" t="s">
        <v>299</v>
      </c>
      <c r="T15" s="1" t="s">
        <v>299</v>
      </c>
      <c r="Y15" s="1"/>
      <c r="Z15" s="1"/>
      <c r="AA15" s="1"/>
      <c r="AC15" s="9" t="s">
        <v>32</v>
      </c>
      <c r="AD15" s="9" t="s">
        <v>136</v>
      </c>
      <c r="AE15" s="9" t="s">
        <v>9</v>
      </c>
      <c r="AF15" s="8">
        <v>10</v>
      </c>
      <c r="AG15" s="8">
        <v>10</v>
      </c>
      <c r="AH15" s="1"/>
      <c r="AJ15" s="42" t="s">
        <v>12</v>
      </c>
      <c r="AK15" s="9" t="s">
        <v>190</v>
      </c>
      <c r="AL15" s="9" t="s">
        <v>7</v>
      </c>
      <c r="AM15" s="8">
        <v>10</v>
      </c>
      <c r="AN15" s="8">
        <v>10</v>
      </c>
      <c r="AO15" s="1"/>
      <c r="AQ15" t="s">
        <v>32</v>
      </c>
      <c r="AR15" t="s">
        <v>139</v>
      </c>
      <c r="AS15" t="s">
        <v>38</v>
      </c>
      <c r="AT15" s="1">
        <v>6</v>
      </c>
      <c r="AU15" s="10" t="s">
        <v>299</v>
      </c>
      <c r="AV15" s="1" t="s">
        <v>299</v>
      </c>
      <c r="BA15" s="1"/>
      <c r="BB15" s="1"/>
      <c r="BC15" s="1"/>
      <c r="BE15" t="s">
        <v>32</v>
      </c>
      <c r="BF15" t="s">
        <v>75</v>
      </c>
      <c r="BG15" t="s">
        <v>30</v>
      </c>
      <c r="BH15" s="1">
        <v>10</v>
      </c>
      <c r="BI15" s="1" t="s">
        <v>299</v>
      </c>
      <c r="BJ15" s="1" t="s">
        <v>299</v>
      </c>
      <c r="BL15" t="s">
        <v>32</v>
      </c>
      <c r="BM15" t="s">
        <v>175</v>
      </c>
      <c r="BN15" t="s">
        <v>9</v>
      </c>
      <c r="BO15" s="1">
        <v>10</v>
      </c>
      <c r="BP15" s="1" t="s">
        <v>299</v>
      </c>
      <c r="BQ15" s="1" t="s">
        <v>299</v>
      </c>
    </row>
    <row r="16" spans="1:69">
      <c r="D16" s="1"/>
      <c r="E16" s="1"/>
      <c r="F16" s="1"/>
      <c r="H16" t="s">
        <v>32</v>
      </c>
      <c r="I16" t="s">
        <v>107</v>
      </c>
      <c r="J16" t="s">
        <v>78</v>
      </c>
      <c r="K16" s="1">
        <v>1</v>
      </c>
      <c r="L16" s="1" t="s">
        <v>299</v>
      </c>
      <c r="M16" s="1" t="s">
        <v>299</v>
      </c>
      <c r="O16" t="s">
        <v>32</v>
      </c>
      <c r="P16" t="s">
        <v>37</v>
      </c>
      <c r="Q16" t="s">
        <v>22</v>
      </c>
      <c r="R16" s="1">
        <v>1</v>
      </c>
      <c r="S16" s="1" t="s">
        <v>299</v>
      </c>
      <c r="T16" s="1" t="s">
        <v>299</v>
      </c>
      <c r="V16" t="s">
        <v>32</v>
      </c>
      <c r="W16" t="s">
        <v>175</v>
      </c>
      <c r="X16" t="s">
        <v>9</v>
      </c>
      <c r="Y16" s="1">
        <v>1</v>
      </c>
      <c r="Z16" s="1" t="s">
        <v>299</v>
      </c>
      <c r="AA16" s="1" t="s">
        <v>299</v>
      </c>
      <c r="AC16" t="s">
        <v>32</v>
      </c>
      <c r="AD16" t="s">
        <v>219</v>
      </c>
      <c r="AE16" t="s">
        <v>78</v>
      </c>
      <c r="AF16" s="1">
        <v>1</v>
      </c>
      <c r="AG16" s="1" t="s">
        <v>299</v>
      </c>
      <c r="AH16" s="1" t="s">
        <v>299</v>
      </c>
      <c r="AJ16" t="s">
        <v>32</v>
      </c>
      <c r="AK16" t="s">
        <v>160</v>
      </c>
      <c r="AL16" t="s">
        <v>53</v>
      </c>
      <c r="AM16" s="1">
        <v>1</v>
      </c>
      <c r="AN16" s="1" t="s">
        <v>299</v>
      </c>
      <c r="AO16" s="1" t="s">
        <v>299</v>
      </c>
      <c r="AT16" s="1"/>
      <c r="AU16" s="10"/>
      <c r="AV16" s="1"/>
      <c r="AX16" t="s">
        <v>32</v>
      </c>
      <c r="AY16" t="s">
        <v>73</v>
      </c>
      <c r="AZ16" t="s">
        <v>20</v>
      </c>
      <c r="BA16" s="1">
        <v>1</v>
      </c>
      <c r="BB16" s="1" t="s">
        <v>299</v>
      </c>
      <c r="BC16" s="1" t="s">
        <v>299</v>
      </c>
      <c r="BE16" t="s">
        <v>32</v>
      </c>
      <c r="BF16" t="s">
        <v>105</v>
      </c>
      <c r="BG16" t="s">
        <v>78</v>
      </c>
      <c r="BH16" s="1">
        <v>17</v>
      </c>
      <c r="BI16" s="1" t="s">
        <v>299</v>
      </c>
      <c r="BJ16" s="1" t="s">
        <v>300</v>
      </c>
      <c r="BL16" t="s">
        <v>32</v>
      </c>
      <c r="BM16" t="s">
        <v>191</v>
      </c>
      <c r="BN16" t="s">
        <v>28</v>
      </c>
      <c r="BO16" s="1">
        <v>6</v>
      </c>
      <c r="BP16" s="1" t="s">
        <v>299</v>
      </c>
      <c r="BQ16" s="1" t="s">
        <v>299</v>
      </c>
    </row>
    <row r="17" spans="1:69">
      <c r="A17" t="s">
        <v>32</v>
      </c>
      <c r="B17" t="s">
        <v>42</v>
      </c>
      <c r="C17" t="s">
        <v>30</v>
      </c>
      <c r="D17" s="1">
        <v>1</v>
      </c>
      <c r="E17" s="1" t="s">
        <v>299</v>
      </c>
      <c r="F17" s="1" t="s">
        <v>299</v>
      </c>
      <c r="H17" t="s">
        <v>32</v>
      </c>
      <c r="I17" t="s">
        <v>109</v>
      </c>
      <c r="J17" t="s">
        <v>30</v>
      </c>
      <c r="K17" s="1">
        <v>8</v>
      </c>
      <c r="L17" s="1" t="s">
        <v>299</v>
      </c>
      <c r="M17" s="1" t="s">
        <v>299</v>
      </c>
      <c r="O17" t="s">
        <v>32</v>
      </c>
      <c r="P17" t="s">
        <v>39</v>
      </c>
      <c r="Q17" t="s">
        <v>30</v>
      </c>
      <c r="R17" s="1">
        <v>1</v>
      </c>
      <c r="S17" s="1" t="s">
        <v>299</v>
      </c>
      <c r="T17" s="1" t="s">
        <v>299</v>
      </c>
      <c r="V17" t="s">
        <v>32</v>
      </c>
      <c r="W17" t="s">
        <v>176</v>
      </c>
      <c r="X17" t="s">
        <v>16</v>
      </c>
      <c r="Y17" s="1">
        <v>1</v>
      </c>
      <c r="Z17" s="1" t="s">
        <v>299</v>
      </c>
      <c r="AA17" s="1" t="s">
        <v>299</v>
      </c>
      <c r="AC17" t="s">
        <v>32</v>
      </c>
      <c r="AD17" t="s">
        <v>191</v>
      </c>
      <c r="AE17" t="s">
        <v>28</v>
      </c>
      <c r="AF17" s="1">
        <v>6</v>
      </c>
      <c r="AG17" s="1" t="s">
        <v>299</v>
      </c>
      <c r="AH17" s="1" t="s">
        <v>299</v>
      </c>
      <c r="AJ17" t="s">
        <v>32</v>
      </c>
      <c r="AK17" t="s">
        <v>77</v>
      </c>
      <c r="AL17" t="s">
        <v>78</v>
      </c>
      <c r="AM17" s="1">
        <v>5</v>
      </c>
      <c r="AN17" s="1" t="s">
        <v>299</v>
      </c>
      <c r="AO17" s="1" t="s">
        <v>299</v>
      </c>
      <c r="AQ17" t="s">
        <v>32</v>
      </c>
      <c r="AR17" t="s">
        <v>42</v>
      </c>
      <c r="AS17" t="s">
        <v>30</v>
      </c>
      <c r="AT17" s="1">
        <v>1</v>
      </c>
      <c r="AU17" s="10" t="s">
        <v>299</v>
      </c>
      <c r="AV17" s="10" t="s">
        <v>299</v>
      </c>
      <c r="BA17" s="1"/>
      <c r="BB17" s="1"/>
      <c r="BC17" s="1"/>
      <c r="BE17" t="s">
        <v>32</v>
      </c>
      <c r="BF17" t="s">
        <v>239</v>
      </c>
      <c r="BG17" t="s">
        <v>49</v>
      </c>
      <c r="BH17" s="1">
        <v>19</v>
      </c>
      <c r="BI17" s="1" t="s">
        <v>299</v>
      </c>
      <c r="BJ17" s="1" t="s">
        <v>300</v>
      </c>
      <c r="BL17" t="s">
        <v>32</v>
      </c>
      <c r="BM17" t="s">
        <v>160</v>
      </c>
      <c r="BN17" t="s">
        <v>53</v>
      </c>
      <c r="BO17" s="1">
        <v>1</v>
      </c>
      <c r="BP17" s="1" t="s">
        <v>299</v>
      </c>
      <c r="BQ17" s="1" t="s">
        <v>299</v>
      </c>
    </row>
    <row r="18" spans="1:69">
      <c r="A18" t="s">
        <v>32</v>
      </c>
      <c r="B18" t="s">
        <v>249</v>
      </c>
      <c r="C18" t="s">
        <v>26</v>
      </c>
      <c r="D18" s="1">
        <v>5</v>
      </c>
      <c r="E18" s="1" t="s">
        <v>299</v>
      </c>
      <c r="F18" s="1" t="s">
        <v>299</v>
      </c>
      <c r="H18" t="s">
        <v>32</v>
      </c>
      <c r="I18" t="s">
        <v>111</v>
      </c>
      <c r="J18" t="s">
        <v>28</v>
      </c>
      <c r="K18" s="1">
        <v>1</v>
      </c>
      <c r="L18" s="1" t="s">
        <v>299</v>
      </c>
      <c r="M18" s="1" t="s">
        <v>299</v>
      </c>
      <c r="O18" s="9" t="s">
        <v>32</v>
      </c>
      <c r="P18" s="9" t="s">
        <v>41</v>
      </c>
      <c r="Q18" s="9" t="s">
        <v>7</v>
      </c>
      <c r="R18" s="8">
        <v>1</v>
      </c>
      <c r="S18" s="8">
        <v>1</v>
      </c>
      <c r="T18" s="1"/>
      <c r="V18" t="s">
        <v>32</v>
      </c>
      <c r="W18" t="s">
        <v>110</v>
      </c>
      <c r="X18" t="s">
        <v>22</v>
      </c>
      <c r="Y18" s="1">
        <v>16</v>
      </c>
      <c r="Z18" s="1" t="s">
        <v>299</v>
      </c>
      <c r="AA18" s="1" t="s">
        <v>300</v>
      </c>
      <c r="AC18" t="s">
        <v>32</v>
      </c>
      <c r="AD18" t="s">
        <v>176</v>
      </c>
      <c r="AE18" t="s">
        <v>16</v>
      </c>
      <c r="AF18" s="1">
        <v>5</v>
      </c>
      <c r="AG18" s="1" t="s">
        <v>299</v>
      </c>
      <c r="AH18" s="1" t="s">
        <v>299</v>
      </c>
      <c r="AJ18" t="s">
        <v>32</v>
      </c>
      <c r="AK18" t="s">
        <v>161</v>
      </c>
      <c r="AL18" t="s">
        <v>33</v>
      </c>
      <c r="AM18" s="1">
        <v>9</v>
      </c>
      <c r="AN18" s="1" t="s">
        <v>299</v>
      </c>
      <c r="AO18" s="1" t="s">
        <v>299</v>
      </c>
      <c r="AQ18" t="s">
        <v>32</v>
      </c>
      <c r="AR18" t="s">
        <v>241</v>
      </c>
      <c r="AS18" t="s">
        <v>9</v>
      </c>
      <c r="AT18" s="1">
        <v>1</v>
      </c>
      <c r="AU18" s="10" t="s">
        <v>299</v>
      </c>
      <c r="AV18" s="1" t="s">
        <v>299</v>
      </c>
      <c r="AX18" t="s">
        <v>32</v>
      </c>
      <c r="AY18" t="s">
        <v>36</v>
      </c>
      <c r="AZ18" t="s">
        <v>33</v>
      </c>
      <c r="BA18" s="1">
        <v>1</v>
      </c>
      <c r="BB18" s="1" t="s">
        <v>299</v>
      </c>
      <c r="BC18" s="1" t="s">
        <v>299</v>
      </c>
      <c r="BE18" t="s">
        <v>32</v>
      </c>
      <c r="BF18" t="s">
        <v>109</v>
      </c>
      <c r="BG18" t="s">
        <v>30</v>
      </c>
      <c r="BH18" s="1">
        <v>2</v>
      </c>
      <c r="BI18" s="1" t="s">
        <v>299</v>
      </c>
      <c r="BJ18" s="1" t="s">
        <v>299</v>
      </c>
      <c r="BL18" t="s">
        <v>32</v>
      </c>
      <c r="BM18" t="s">
        <v>230</v>
      </c>
      <c r="BN18" t="s">
        <v>20</v>
      </c>
      <c r="BO18" s="1">
        <v>6</v>
      </c>
      <c r="BP18" s="1" t="s">
        <v>299</v>
      </c>
      <c r="BQ18" s="1" t="s">
        <v>299</v>
      </c>
    </row>
    <row r="19" spans="1:69">
      <c r="D19" s="1"/>
      <c r="E19" s="1"/>
      <c r="F19" s="1"/>
      <c r="H19" t="s">
        <v>32</v>
      </c>
      <c r="I19" t="s">
        <v>113</v>
      </c>
      <c r="J19" t="s">
        <v>9</v>
      </c>
      <c r="K19" s="1">
        <v>1</v>
      </c>
      <c r="L19" s="1" t="s">
        <v>299</v>
      </c>
      <c r="M19" s="1" t="s">
        <v>299</v>
      </c>
      <c r="R19" s="1"/>
      <c r="S19" s="1"/>
      <c r="T19" s="1"/>
      <c r="Y19" s="1"/>
      <c r="Z19" s="1"/>
      <c r="AA19" s="1"/>
      <c r="AC19" t="s">
        <v>32</v>
      </c>
      <c r="AD19" t="s">
        <v>139</v>
      </c>
      <c r="AE19" t="s">
        <v>38</v>
      </c>
      <c r="AF19" s="1">
        <v>2</v>
      </c>
      <c r="AG19" s="1" t="s">
        <v>299</v>
      </c>
      <c r="AH19" s="1" t="s">
        <v>299</v>
      </c>
      <c r="AM19" s="1"/>
      <c r="AN19" s="1"/>
      <c r="AO19" s="1"/>
      <c r="AQ19" t="s">
        <v>32</v>
      </c>
      <c r="AR19" t="s">
        <v>115</v>
      </c>
      <c r="AS19" t="s">
        <v>53</v>
      </c>
      <c r="AT19" s="1">
        <v>8</v>
      </c>
      <c r="AU19" s="10" t="s">
        <v>299</v>
      </c>
      <c r="AV19" s="1" t="s">
        <v>299</v>
      </c>
      <c r="AX19" t="s">
        <v>32</v>
      </c>
      <c r="AY19" t="s">
        <v>240</v>
      </c>
      <c r="AZ19" t="s">
        <v>46</v>
      </c>
      <c r="BA19" s="1">
        <v>1</v>
      </c>
      <c r="BB19" s="1" t="s">
        <v>299</v>
      </c>
      <c r="BC19" s="1" t="s">
        <v>299</v>
      </c>
      <c r="BE19" t="s">
        <v>32</v>
      </c>
      <c r="BF19" t="s">
        <v>204</v>
      </c>
      <c r="BG19" t="s">
        <v>49</v>
      </c>
      <c r="BH19" s="1">
        <v>5</v>
      </c>
      <c r="BI19" s="1" t="s">
        <v>299</v>
      </c>
      <c r="BJ19" s="1" t="s">
        <v>299</v>
      </c>
      <c r="BL19" t="s">
        <v>32</v>
      </c>
      <c r="BM19" t="s">
        <v>284</v>
      </c>
      <c r="BN19" t="s">
        <v>14</v>
      </c>
      <c r="BO19" s="1">
        <v>1</v>
      </c>
      <c r="BP19" s="1" t="s">
        <v>299</v>
      </c>
      <c r="BQ19" s="1" t="s">
        <v>299</v>
      </c>
    </row>
    <row r="20" spans="1:69">
      <c r="A20" s="9" t="s">
        <v>32</v>
      </c>
      <c r="B20" s="9" t="s">
        <v>204</v>
      </c>
      <c r="C20" s="9" t="s">
        <v>49</v>
      </c>
      <c r="D20" s="8">
        <v>8</v>
      </c>
      <c r="E20" s="11">
        <v>8</v>
      </c>
      <c r="F20" s="1"/>
      <c r="H20" t="s">
        <v>32</v>
      </c>
      <c r="I20" t="s">
        <v>80</v>
      </c>
      <c r="J20" t="s">
        <v>46</v>
      </c>
      <c r="K20" s="1">
        <v>2</v>
      </c>
      <c r="L20" s="1" t="s">
        <v>299</v>
      </c>
      <c r="M20" s="1" t="s">
        <v>299</v>
      </c>
      <c r="O20" t="s">
        <v>32</v>
      </c>
      <c r="P20" t="s">
        <v>44</v>
      </c>
      <c r="Q20" t="s">
        <v>26</v>
      </c>
      <c r="R20" s="1">
        <v>10</v>
      </c>
      <c r="S20" s="1" t="s">
        <v>299</v>
      </c>
      <c r="T20" s="1" t="s">
        <v>299</v>
      </c>
      <c r="V20" s="39"/>
      <c r="W20" s="39"/>
      <c r="X20" s="39"/>
      <c r="Y20" s="40"/>
      <c r="Z20" s="40"/>
      <c r="AA20" s="40"/>
      <c r="AC20" t="s">
        <v>32</v>
      </c>
      <c r="AD20" t="s">
        <v>202</v>
      </c>
      <c r="AE20" t="s">
        <v>33</v>
      </c>
      <c r="AF20" s="1">
        <v>11</v>
      </c>
      <c r="AG20" s="1" t="s">
        <v>299</v>
      </c>
      <c r="AH20" s="1" t="s">
        <v>300</v>
      </c>
      <c r="AJ20" t="s">
        <v>32</v>
      </c>
      <c r="AK20" t="s">
        <v>231</v>
      </c>
      <c r="AL20" t="s">
        <v>16</v>
      </c>
      <c r="AM20" s="1">
        <v>3</v>
      </c>
      <c r="AN20" s="1" t="s">
        <v>299</v>
      </c>
      <c r="AO20" s="1" t="s">
        <v>299</v>
      </c>
      <c r="AV20" s="1"/>
      <c r="AX20" t="s">
        <v>32</v>
      </c>
      <c r="AY20" t="s">
        <v>109</v>
      </c>
      <c r="AZ20" t="s">
        <v>30</v>
      </c>
      <c r="BA20" s="1">
        <v>2</v>
      </c>
      <c r="BB20" s="1" t="s">
        <v>299</v>
      </c>
      <c r="BC20" s="1" t="s">
        <v>299</v>
      </c>
      <c r="BE20" s="39"/>
      <c r="BF20" s="39"/>
      <c r="BG20" s="39"/>
      <c r="BH20" s="40"/>
      <c r="BI20" s="40"/>
      <c r="BJ20" s="40"/>
      <c r="BL20" s="39"/>
      <c r="BM20" s="39"/>
      <c r="BN20" s="39"/>
      <c r="BO20" s="40"/>
      <c r="BP20" s="40"/>
      <c r="BQ20" s="40"/>
    </row>
    <row r="21" spans="1:69">
      <c r="A21" t="s">
        <v>32</v>
      </c>
      <c r="B21" t="s">
        <v>257</v>
      </c>
      <c r="C21" t="s">
        <v>9</v>
      </c>
      <c r="D21" s="1">
        <v>1</v>
      </c>
      <c r="E21" s="1" t="s">
        <v>299</v>
      </c>
      <c r="F21" s="1" t="s">
        <v>299</v>
      </c>
      <c r="H21" s="39"/>
      <c r="I21" s="39"/>
      <c r="J21" s="39"/>
      <c r="K21" s="40"/>
      <c r="L21" s="40"/>
      <c r="M21" s="40"/>
      <c r="O21" t="s">
        <v>32</v>
      </c>
      <c r="P21" t="s">
        <v>47</v>
      </c>
      <c r="Q21" t="s">
        <v>22</v>
      </c>
      <c r="R21" s="1">
        <v>1</v>
      </c>
      <c r="S21" s="1" t="s">
        <v>299</v>
      </c>
      <c r="T21" s="1" t="s">
        <v>299</v>
      </c>
      <c r="V21" t="s">
        <v>32</v>
      </c>
      <c r="W21" t="s">
        <v>178</v>
      </c>
      <c r="X21" t="s">
        <v>24</v>
      </c>
      <c r="Y21" s="1">
        <v>1</v>
      </c>
      <c r="Z21" s="1" t="s">
        <v>299</v>
      </c>
      <c r="AA21" s="1" t="s">
        <v>299</v>
      </c>
      <c r="AC21" s="39"/>
      <c r="AD21" s="39"/>
      <c r="AE21" s="39"/>
      <c r="AF21" s="40"/>
      <c r="AG21" s="40"/>
      <c r="AH21" s="40"/>
      <c r="AJ21" t="s">
        <v>32</v>
      </c>
      <c r="AK21" t="s">
        <v>232</v>
      </c>
      <c r="AL21" t="s">
        <v>35</v>
      </c>
      <c r="AM21" s="1">
        <v>1</v>
      </c>
      <c r="AN21" s="1" t="s">
        <v>299</v>
      </c>
      <c r="AO21" s="1" t="s">
        <v>299</v>
      </c>
      <c r="AU21" s="1"/>
      <c r="AV21" s="1"/>
      <c r="AX21" t="s">
        <v>32</v>
      </c>
      <c r="AY21" t="s">
        <v>163</v>
      </c>
      <c r="AZ21" t="s">
        <v>7</v>
      </c>
      <c r="BA21" s="1">
        <v>8</v>
      </c>
      <c r="BB21" s="1" t="s">
        <v>299</v>
      </c>
      <c r="BC21" s="1" t="s">
        <v>299</v>
      </c>
      <c r="BE21" s="39"/>
      <c r="BF21" s="39"/>
      <c r="BG21" s="39"/>
      <c r="BH21" s="40"/>
      <c r="BI21" s="40"/>
      <c r="BJ21" s="40"/>
      <c r="BL21" t="s">
        <v>32</v>
      </c>
      <c r="BM21" t="s">
        <v>113</v>
      </c>
      <c r="BN21" t="s">
        <v>9</v>
      </c>
      <c r="BO21" s="1">
        <v>1</v>
      </c>
      <c r="BP21" s="1" t="s">
        <v>299</v>
      </c>
      <c r="BQ21" s="1" t="s">
        <v>299</v>
      </c>
    </row>
    <row r="22" spans="1:69">
      <c r="D22" s="1"/>
      <c r="E22" s="1"/>
      <c r="F22" s="1"/>
      <c r="H22" t="s">
        <v>48</v>
      </c>
      <c r="I22" t="s">
        <v>50</v>
      </c>
      <c r="J22" t="s">
        <v>9</v>
      </c>
      <c r="K22" s="1">
        <v>26</v>
      </c>
      <c r="L22" s="1" t="s">
        <v>299</v>
      </c>
      <c r="M22" s="1" t="s">
        <v>300</v>
      </c>
      <c r="O22" t="s">
        <v>48</v>
      </c>
      <c r="P22" t="s">
        <v>50</v>
      </c>
      <c r="Q22" t="s">
        <v>9</v>
      </c>
      <c r="R22" s="1">
        <v>10</v>
      </c>
      <c r="S22" s="1" t="s">
        <v>299</v>
      </c>
      <c r="T22" s="1" t="s">
        <v>299</v>
      </c>
      <c r="V22" t="s">
        <v>48</v>
      </c>
      <c r="Y22" s="1"/>
      <c r="Z22" s="1"/>
      <c r="AA22" s="1"/>
      <c r="AF22" s="1"/>
      <c r="AG22" s="1"/>
      <c r="AH22" s="1"/>
      <c r="AJ22" s="13" t="s">
        <v>48</v>
      </c>
      <c r="AK22" s="13" t="s">
        <v>233</v>
      </c>
      <c r="AL22" s="13" t="s">
        <v>53</v>
      </c>
      <c r="AM22" s="14">
        <v>1</v>
      </c>
      <c r="AN22" s="14">
        <v>1</v>
      </c>
      <c r="AO22" s="1"/>
      <c r="AU22" s="1"/>
      <c r="AV22" s="1"/>
      <c r="BA22" s="1"/>
      <c r="BB22" s="1"/>
      <c r="BC22" s="1"/>
      <c r="BH22" s="1"/>
      <c r="BI22" s="1"/>
      <c r="BJ22" s="1"/>
      <c r="BO22" s="1"/>
      <c r="BP22" s="1"/>
      <c r="BQ22" s="1"/>
    </row>
    <row r="23" spans="1:69">
      <c r="D23" s="1"/>
      <c r="E23" s="1"/>
      <c r="F23" s="1"/>
      <c r="K23" s="1"/>
      <c r="L23" s="1"/>
      <c r="M23" s="1"/>
      <c r="R23" s="1"/>
      <c r="S23" s="1"/>
      <c r="T23" s="1"/>
      <c r="Y23" s="1"/>
      <c r="Z23" s="1"/>
      <c r="AA23" s="1"/>
      <c r="AF23" s="1"/>
      <c r="AG23" s="1"/>
      <c r="AH23" s="1"/>
      <c r="AM23" s="1"/>
      <c r="AN23" s="1"/>
      <c r="AO23" s="1"/>
      <c r="AU23" s="1"/>
      <c r="AV23" s="1"/>
      <c r="BA23" s="1"/>
      <c r="BB23" s="1"/>
      <c r="BC23" s="1"/>
      <c r="BH23" s="1"/>
      <c r="BI23" s="1"/>
      <c r="BJ23" s="1"/>
      <c r="BO23" s="1"/>
      <c r="BP23" s="1"/>
      <c r="BQ23" s="1"/>
    </row>
    <row r="24" spans="1:69">
      <c r="D24" s="1"/>
      <c r="E24" s="1"/>
      <c r="F24" s="1"/>
      <c r="H24" t="s">
        <v>48</v>
      </c>
      <c r="I24" t="s">
        <v>116</v>
      </c>
      <c r="J24" t="s">
        <v>35</v>
      </c>
      <c r="K24" s="1">
        <v>1</v>
      </c>
      <c r="L24" s="1" t="s">
        <v>299</v>
      </c>
      <c r="M24" s="1" t="s">
        <v>299</v>
      </c>
      <c r="R24" s="1"/>
      <c r="S24" s="1"/>
      <c r="T24" s="1"/>
      <c r="V24" s="39"/>
      <c r="W24" s="39"/>
      <c r="X24" s="39"/>
      <c r="Y24" s="40"/>
      <c r="Z24" s="40"/>
      <c r="AA24" s="40"/>
      <c r="AF24" s="1"/>
      <c r="AG24" s="1"/>
      <c r="AH24" s="1"/>
      <c r="AM24" s="1"/>
      <c r="AN24" s="1"/>
      <c r="AO24" s="1"/>
      <c r="AU24" s="1"/>
      <c r="AV24" s="1"/>
      <c r="BA24" s="1"/>
      <c r="BB24" s="1"/>
      <c r="BC24" s="1"/>
      <c r="BE24" t="s">
        <v>48</v>
      </c>
      <c r="BF24" t="s">
        <v>179</v>
      </c>
      <c r="BG24" t="s">
        <v>33</v>
      </c>
      <c r="BH24" s="1">
        <v>1</v>
      </c>
      <c r="BI24" s="1" t="s">
        <v>299</v>
      </c>
      <c r="BJ24" s="1" t="s">
        <v>299</v>
      </c>
      <c r="BL24" t="s">
        <v>48</v>
      </c>
      <c r="BM24" t="s">
        <v>243</v>
      </c>
      <c r="BN24" t="s">
        <v>9</v>
      </c>
      <c r="BO24" s="1">
        <v>37</v>
      </c>
      <c r="BP24" s="1" t="s">
        <v>299</v>
      </c>
      <c r="BQ24" s="1" t="s">
        <v>300</v>
      </c>
    </row>
    <row r="25" spans="1:69">
      <c r="A25" t="s">
        <v>48</v>
      </c>
      <c r="B25" t="s">
        <v>144</v>
      </c>
      <c r="C25" t="s">
        <v>28</v>
      </c>
      <c r="D25" s="1">
        <v>1</v>
      </c>
      <c r="E25" s="1" t="s">
        <v>299</v>
      </c>
      <c r="F25" s="1" t="s">
        <v>299</v>
      </c>
      <c r="H25" s="39"/>
      <c r="I25" s="39"/>
      <c r="J25" s="39"/>
      <c r="K25" s="40"/>
      <c r="L25" s="40"/>
      <c r="M25" s="40"/>
      <c r="O25" t="s">
        <v>48</v>
      </c>
      <c r="P25" t="s">
        <v>54</v>
      </c>
      <c r="Q25" t="s">
        <v>24</v>
      </c>
      <c r="R25" s="1">
        <v>1</v>
      </c>
      <c r="S25" s="1" t="s">
        <v>299</v>
      </c>
      <c r="T25" s="1" t="s">
        <v>299</v>
      </c>
      <c r="V25" t="s">
        <v>48</v>
      </c>
      <c r="W25" t="s">
        <v>179</v>
      </c>
      <c r="X25" t="s">
        <v>33</v>
      </c>
      <c r="Y25" s="1">
        <v>24</v>
      </c>
      <c r="Z25" s="1" t="s">
        <v>299</v>
      </c>
      <c r="AA25" s="1" t="s">
        <v>300</v>
      </c>
      <c r="AC25" t="s">
        <v>48</v>
      </c>
      <c r="AD25" t="s">
        <v>179</v>
      </c>
      <c r="AE25" t="s">
        <v>33</v>
      </c>
      <c r="AF25" s="1">
        <v>37</v>
      </c>
      <c r="AG25" s="1" t="s">
        <v>299</v>
      </c>
      <c r="AH25" s="1" t="s">
        <v>300</v>
      </c>
      <c r="AJ25" t="s">
        <v>48</v>
      </c>
      <c r="AK25" t="s">
        <v>119</v>
      </c>
      <c r="AL25" t="s">
        <v>16</v>
      </c>
      <c r="AM25" s="1">
        <v>1</v>
      </c>
      <c r="AN25" s="1" t="s">
        <v>299</v>
      </c>
      <c r="AO25" s="1" t="s">
        <v>299</v>
      </c>
      <c r="AQ25" t="s">
        <v>48</v>
      </c>
      <c r="AR25" t="s">
        <v>242</v>
      </c>
      <c r="AS25" t="s">
        <v>28</v>
      </c>
      <c r="AT25">
        <v>30</v>
      </c>
      <c r="AU25" s="10" t="s">
        <v>299</v>
      </c>
      <c r="AV25" s="10" t="s">
        <v>300</v>
      </c>
      <c r="AX25" s="39"/>
      <c r="AY25" s="39"/>
      <c r="AZ25" s="39"/>
      <c r="BA25" s="40"/>
      <c r="BB25" s="40"/>
      <c r="BC25" s="40"/>
      <c r="BE25" s="39"/>
      <c r="BF25" s="39"/>
      <c r="BG25" s="39"/>
      <c r="BH25" s="40"/>
      <c r="BI25" s="40"/>
      <c r="BJ25" s="40"/>
      <c r="BO25" s="1"/>
      <c r="BP25" s="1"/>
      <c r="BQ25" s="1"/>
    </row>
    <row r="26" spans="1:69">
      <c r="D26" s="1"/>
      <c r="E26" s="1"/>
      <c r="F26" s="1"/>
      <c r="H26" s="42" t="s">
        <v>32</v>
      </c>
      <c r="I26" s="9" t="s">
        <v>117</v>
      </c>
      <c r="J26" s="9" t="s">
        <v>9</v>
      </c>
      <c r="K26" s="8">
        <v>1</v>
      </c>
      <c r="L26" s="8">
        <v>1</v>
      </c>
      <c r="M26" s="1"/>
      <c r="R26" s="1"/>
      <c r="S26" s="1"/>
      <c r="T26" s="1"/>
      <c r="Y26" s="1"/>
      <c r="Z26" s="1"/>
      <c r="AA26" s="1"/>
      <c r="AC26" s="39"/>
      <c r="AD26" s="39"/>
      <c r="AE26" s="39"/>
      <c r="AF26" s="40"/>
      <c r="AG26" s="40"/>
      <c r="AH26" s="40"/>
      <c r="AJ26" s="39"/>
      <c r="AK26" s="39"/>
      <c r="AL26" s="39"/>
      <c r="AM26" s="40"/>
      <c r="AN26" s="40"/>
      <c r="AO26" s="40"/>
      <c r="AQ26" s="39"/>
      <c r="AR26" s="39"/>
      <c r="AS26" s="39"/>
      <c r="AT26" s="39"/>
      <c r="AU26" s="40"/>
      <c r="AV26" s="40"/>
      <c r="AX26" t="s">
        <v>48</v>
      </c>
      <c r="AY26" t="s">
        <v>243</v>
      </c>
      <c r="AZ26" t="s">
        <v>9</v>
      </c>
      <c r="BA26" s="1">
        <v>40</v>
      </c>
      <c r="BB26" s="1" t="s">
        <v>299</v>
      </c>
      <c r="BC26" s="1" t="s">
        <v>300</v>
      </c>
      <c r="BE26" t="s">
        <v>48</v>
      </c>
      <c r="BF26" t="s">
        <v>181</v>
      </c>
      <c r="BG26" t="s">
        <v>33</v>
      </c>
      <c r="BH26" s="1">
        <v>1</v>
      </c>
      <c r="BI26" s="1" t="s">
        <v>299</v>
      </c>
      <c r="BJ26" s="1" t="s">
        <v>299</v>
      </c>
      <c r="BL26" t="s">
        <v>48</v>
      </c>
      <c r="BM26" t="s">
        <v>242</v>
      </c>
      <c r="BN26" t="s">
        <v>28</v>
      </c>
      <c r="BO26" s="1">
        <v>11</v>
      </c>
      <c r="BP26" s="1" t="s">
        <v>299</v>
      </c>
      <c r="BQ26" s="1" t="s">
        <v>299</v>
      </c>
    </row>
    <row r="27" spans="1:69">
      <c r="A27" s="39"/>
      <c r="B27" s="39"/>
      <c r="C27" s="39"/>
      <c r="D27" s="40"/>
      <c r="E27" s="40"/>
      <c r="F27" s="40"/>
      <c r="H27" t="s">
        <v>48</v>
      </c>
      <c r="I27" t="s">
        <v>119</v>
      </c>
      <c r="J27" t="s">
        <v>16</v>
      </c>
      <c r="K27" s="1">
        <v>1</v>
      </c>
      <c r="L27" s="1" t="s">
        <v>299</v>
      </c>
      <c r="M27" s="1" t="s">
        <v>299</v>
      </c>
      <c r="O27" s="39"/>
      <c r="P27" s="39"/>
      <c r="Q27" s="39"/>
      <c r="R27" s="40"/>
      <c r="S27" s="40"/>
      <c r="T27" s="40"/>
      <c r="V27" t="s">
        <v>48</v>
      </c>
      <c r="W27" t="s">
        <v>181</v>
      </c>
      <c r="X27" t="s">
        <v>33</v>
      </c>
      <c r="Y27" s="1">
        <v>1</v>
      </c>
      <c r="Z27" s="1" t="s">
        <v>299</v>
      </c>
      <c r="AA27" s="1" t="s">
        <v>299</v>
      </c>
      <c r="AC27" s="39"/>
      <c r="AD27" s="39"/>
      <c r="AE27" s="39"/>
      <c r="AF27" s="40"/>
      <c r="AG27" s="40"/>
      <c r="AH27" s="40"/>
      <c r="AJ27" t="s">
        <v>48</v>
      </c>
      <c r="AK27" t="s">
        <v>88</v>
      </c>
      <c r="AL27" t="s">
        <v>38</v>
      </c>
      <c r="AM27" s="1">
        <v>30</v>
      </c>
      <c r="AN27" s="1" t="s">
        <v>299</v>
      </c>
      <c r="AO27" s="1" t="s">
        <v>300</v>
      </c>
      <c r="AQ27" t="s">
        <v>48</v>
      </c>
      <c r="AR27" t="s">
        <v>120</v>
      </c>
      <c r="AS27" t="s">
        <v>20</v>
      </c>
      <c r="AT27">
        <v>14</v>
      </c>
      <c r="AU27" s="10" t="s">
        <v>299</v>
      </c>
      <c r="AV27" s="1" t="s">
        <v>299</v>
      </c>
      <c r="AX27" t="s">
        <v>48</v>
      </c>
      <c r="AY27" t="s">
        <v>142</v>
      </c>
      <c r="AZ27" t="s">
        <v>38</v>
      </c>
      <c r="BA27" s="1">
        <v>4</v>
      </c>
      <c r="BB27" s="1" t="s">
        <v>299</v>
      </c>
      <c r="BC27" s="1" t="s">
        <v>299</v>
      </c>
      <c r="BH27" s="1"/>
      <c r="BI27" s="1"/>
      <c r="BJ27" s="1"/>
      <c r="BL27" s="9" t="s">
        <v>48</v>
      </c>
      <c r="BM27" s="9" t="s">
        <v>86</v>
      </c>
      <c r="BN27" s="9" t="s">
        <v>49</v>
      </c>
      <c r="BO27" s="8">
        <v>1</v>
      </c>
      <c r="BP27" s="8">
        <v>1</v>
      </c>
      <c r="BQ27" s="1" t="s">
        <v>299</v>
      </c>
    </row>
    <row r="28" spans="1:69">
      <c r="A28" s="6" t="s">
        <v>145</v>
      </c>
      <c r="B28" s="7">
        <v>5</v>
      </c>
      <c r="C28" s="6" t="s">
        <v>296</v>
      </c>
      <c r="D28" s="6"/>
      <c r="E28" s="6">
        <f>FLOOR(B28/3,1)</f>
        <v>1</v>
      </c>
      <c r="F28" s="4"/>
      <c r="H28" s="6" t="s">
        <v>121</v>
      </c>
      <c r="I28" s="7">
        <v>52</v>
      </c>
      <c r="J28" s="6" t="s">
        <v>296</v>
      </c>
      <c r="K28" s="6"/>
      <c r="L28" s="6">
        <f>FLOOR(I28/3,1)</f>
        <v>17</v>
      </c>
      <c r="M28" s="4"/>
      <c r="O28" s="6" t="s">
        <v>57</v>
      </c>
      <c r="P28" s="7">
        <v>0</v>
      </c>
      <c r="Q28" s="6" t="s">
        <v>296</v>
      </c>
      <c r="R28" s="6"/>
      <c r="S28" s="6">
        <f>FLOOR(P28/3,1)</f>
        <v>0</v>
      </c>
      <c r="T28" s="4"/>
      <c r="V28" s="6" t="s">
        <v>182</v>
      </c>
      <c r="W28" s="7">
        <v>88</v>
      </c>
      <c r="X28" s="6" t="s">
        <v>296</v>
      </c>
      <c r="Y28" s="6"/>
      <c r="Z28" s="6">
        <f>FLOOR(W28/3,1)</f>
        <v>29</v>
      </c>
      <c r="AA28" s="4"/>
      <c r="AC28" s="6" t="s">
        <v>223</v>
      </c>
      <c r="AD28" s="7">
        <v>152</v>
      </c>
      <c r="AE28" s="6" t="s">
        <v>296</v>
      </c>
      <c r="AF28" s="6"/>
      <c r="AG28" s="6">
        <f>FLOOR(AD28/3,1)</f>
        <v>50</v>
      </c>
      <c r="AH28" s="4"/>
      <c r="AJ28" s="6" t="s">
        <v>235</v>
      </c>
      <c r="AK28" s="7">
        <v>66</v>
      </c>
      <c r="AL28" s="6" t="s">
        <v>296</v>
      </c>
      <c r="AM28" s="6"/>
      <c r="AN28" s="6">
        <f>FLOOR(AK28/3,1)</f>
        <v>22</v>
      </c>
      <c r="AO28" s="4"/>
      <c r="AQ28" s="6" t="s">
        <v>245</v>
      </c>
      <c r="AR28" s="7">
        <v>75</v>
      </c>
      <c r="AS28" s="6" t="s">
        <v>296</v>
      </c>
      <c r="AT28" s="6"/>
      <c r="AU28" s="6">
        <f>FLOOR(AR28/3,1)</f>
        <v>25</v>
      </c>
      <c r="AV28" s="4"/>
      <c r="AX28" s="6" t="s">
        <v>244</v>
      </c>
      <c r="AY28" s="7">
        <v>23</v>
      </c>
      <c r="AZ28" s="6" t="s">
        <v>296</v>
      </c>
      <c r="BA28" s="6"/>
      <c r="BB28" s="6">
        <f>FLOOR(AY28/3,1)</f>
        <v>7</v>
      </c>
      <c r="BC28" s="4"/>
      <c r="BE28" s="6" t="s">
        <v>293</v>
      </c>
      <c r="BF28" s="7">
        <v>83</v>
      </c>
      <c r="BG28" s="6" t="s">
        <v>296</v>
      </c>
      <c r="BH28" s="6"/>
      <c r="BI28" s="6">
        <f>FLOOR(BF28/3,1)</f>
        <v>27</v>
      </c>
      <c r="BJ28" s="4"/>
      <c r="BL28" s="6" t="s">
        <v>286</v>
      </c>
      <c r="BM28" s="7">
        <v>31</v>
      </c>
      <c r="BN28" s="6" t="s">
        <v>296</v>
      </c>
      <c r="BO28" s="6"/>
      <c r="BP28" s="6">
        <f>FLOOR(BM28/3,1)</f>
        <v>10</v>
      </c>
      <c r="BQ28" s="4"/>
    </row>
    <row r="29" spans="1:69">
      <c r="C29" s="6" t="s">
        <v>297</v>
      </c>
      <c r="D29" s="6"/>
      <c r="E29" s="6">
        <v>500</v>
      </c>
      <c r="F29" s="4"/>
      <c r="J29" s="6" t="s">
        <v>297</v>
      </c>
      <c r="K29" s="6"/>
      <c r="L29" s="6">
        <v>500</v>
      </c>
      <c r="M29" s="4"/>
      <c r="Q29" s="6" t="s">
        <v>297</v>
      </c>
      <c r="R29" s="6"/>
      <c r="S29" s="6">
        <v>500</v>
      </c>
      <c r="T29" s="4"/>
      <c r="X29" s="6" t="s">
        <v>297</v>
      </c>
      <c r="Y29" s="6"/>
      <c r="Z29" s="6">
        <v>500</v>
      </c>
      <c r="AA29" s="4"/>
      <c r="AE29" s="6" t="s">
        <v>297</v>
      </c>
      <c r="AF29" s="6"/>
      <c r="AG29" s="6">
        <v>500</v>
      </c>
      <c r="AH29" s="4"/>
      <c r="AL29" s="6" t="s">
        <v>297</v>
      </c>
      <c r="AM29" s="6"/>
      <c r="AN29" s="6">
        <v>500</v>
      </c>
      <c r="AO29" s="4"/>
      <c r="AS29" s="6" t="s">
        <v>297</v>
      </c>
      <c r="AT29" s="6"/>
      <c r="AU29" s="6">
        <v>500</v>
      </c>
      <c r="AV29" s="4"/>
      <c r="AZ29" s="6" t="s">
        <v>297</v>
      </c>
      <c r="BA29" s="6"/>
      <c r="BB29" s="6">
        <v>500</v>
      </c>
      <c r="BC29" s="4"/>
      <c r="BG29" s="6" t="s">
        <v>297</v>
      </c>
      <c r="BH29" s="6"/>
      <c r="BI29" s="6">
        <v>500</v>
      </c>
      <c r="BJ29" s="4"/>
      <c r="BN29" s="6" t="s">
        <v>297</v>
      </c>
      <c r="BO29" s="6"/>
      <c r="BP29" s="6">
        <v>500</v>
      </c>
      <c r="BQ29" s="4"/>
    </row>
    <row r="30" spans="1:69">
      <c r="C30" s="6" t="s">
        <v>301</v>
      </c>
      <c r="D30" s="6"/>
      <c r="E30" s="6">
        <f>SUM(E3:E27)</f>
        <v>8</v>
      </c>
      <c r="F30" s="6">
        <f>SUM(F3:F27)</f>
        <v>0</v>
      </c>
      <c r="J30" s="6" t="s">
        <v>301</v>
      </c>
      <c r="K30" s="6"/>
      <c r="L30" s="6">
        <f>SUM(L3:L27)</f>
        <v>1</v>
      </c>
      <c r="M30" s="6">
        <f>SUM(M3:M27)</f>
        <v>0</v>
      </c>
      <c r="Q30" s="6" t="s">
        <v>301</v>
      </c>
      <c r="R30" s="6"/>
      <c r="S30" s="6">
        <f>SUM(S3:S27)</f>
        <v>1</v>
      </c>
      <c r="T30" s="6">
        <f>SUM(T3:T27)</f>
        <v>0</v>
      </c>
      <c r="X30" s="6" t="s">
        <v>301</v>
      </c>
      <c r="Y30" s="6"/>
      <c r="Z30" s="6">
        <f>SUM(Z3:Z27)</f>
        <v>14</v>
      </c>
      <c r="AA30" s="6">
        <f>SUM(AA3:AA27)</f>
        <v>0</v>
      </c>
      <c r="AE30" s="6" t="s">
        <v>301</v>
      </c>
      <c r="AF30" s="6"/>
      <c r="AG30" s="6">
        <f>SUM(AG3:AG27)</f>
        <v>16</v>
      </c>
      <c r="AH30" s="6">
        <f>SUM(AH3:AH27)</f>
        <v>0</v>
      </c>
      <c r="AL30" s="6" t="s">
        <v>301</v>
      </c>
      <c r="AM30" s="6"/>
      <c r="AN30" s="6">
        <f>SUM(AN3:AN27)</f>
        <v>14</v>
      </c>
      <c r="AO30" s="6">
        <f>SUM(AO3:AO27)</f>
        <v>0</v>
      </c>
      <c r="AS30" s="6" t="s">
        <v>301</v>
      </c>
      <c r="AT30" s="6"/>
      <c r="AU30" s="6">
        <f>SUM(AU3:AU27)</f>
        <v>0</v>
      </c>
      <c r="AV30" s="6">
        <f>SUM(AV3:AV27)</f>
        <v>0</v>
      </c>
      <c r="AZ30" s="6" t="s">
        <v>301</v>
      </c>
      <c r="BA30" s="6"/>
      <c r="BB30" s="6">
        <f>SUM(BB3:BB27)</f>
        <v>9</v>
      </c>
      <c r="BC30" s="6">
        <f>SUM(BC3:BC27)</f>
        <v>0</v>
      </c>
      <c r="BG30" s="6" t="s">
        <v>301</v>
      </c>
      <c r="BH30" s="6"/>
      <c r="BI30" s="6">
        <f>SUM(BI3:BI27)</f>
        <v>10</v>
      </c>
      <c r="BJ30" s="6">
        <f>SUM(BJ3:BJ27)</f>
        <v>0</v>
      </c>
      <c r="BN30" s="6" t="s">
        <v>301</v>
      </c>
      <c r="BO30" s="6"/>
      <c r="BP30" s="6">
        <f>SUM(BP3:BP27)</f>
        <v>7</v>
      </c>
      <c r="BQ30" s="6">
        <f>SUM(BQ3:BQ27)</f>
        <v>0</v>
      </c>
    </row>
    <row r="31" spans="1:69">
      <c r="C31" s="6" t="s">
        <v>298</v>
      </c>
      <c r="D31" s="6"/>
      <c r="E31" s="6">
        <f>SUM(E28:E29)-SUM(E30:F30)</f>
        <v>493</v>
      </c>
      <c r="F31" s="6"/>
      <c r="J31" s="6" t="s">
        <v>298</v>
      </c>
      <c r="K31" s="6"/>
      <c r="L31" s="6">
        <f>SUM(L28:L29)-SUM(L30:M30)</f>
        <v>516</v>
      </c>
      <c r="M31" s="6"/>
      <c r="Q31" s="6" t="s">
        <v>298</v>
      </c>
      <c r="R31" s="6"/>
      <c r="S31" s="6">
        <f>SUM(S28:S29)-SUM(S30:T30)</f>
        <v>499</v>
      </c>
      <c r="T31" s="6"/>
      <c r="X31" s="6" t="s">
        <v>298</v>
      </c>
      <c r="Y31" s="6"/>
      <c r="Z31" s="6">
        <f>SUM(Z28:Z29)-SUM(Z30:AA30)</f>
        <v>515</v>
      </c>
      <c r="AA31" s="6"/>
      <c r="AE31" s="6" t="s">
        <v>298</v>
      </c>
      <c r="AF31" s="6"/>
      <c r="AG31" s="6">
        <f>SUM(AG28:AG29)-SUM(AG30:AH30)</f>
        <v>534</v>
      </c>
      <c r="AH31" s="6"/>
      <c r="AL31" s="6" t="s">
        <v>298</v>
      </c>
      <c r="AM31" s="6"/>
      <c r="AN31" s="6">
        <f>SUM(AN28:AN29)-SUM(AN30:AO30)</f>
        <v>508</v>
      </c>
      <c r="AO31" s="6"/>
      <c r="AS31" s="6" t="s">
        <v>298</v>
      </c>
      <c r="AT31" s="6"/>
      <c r="AU31" s="6">
        <f>SUM(AU28:AU29)-SUM(AU30:AV30)</f>
        <v>525</v>
      </c>
      <c r="AV31" s="6"/>
      <c r="AZ31" s="6" t="s">
        <v>298</v>
      </c>
      <c r="BA31" s="6"/>
      <c r="BB31" s="6">
        <f>SUM(BB28:BB29)-SUM(BB30:BC30)</f>
        <v>498</v>
      </c>
      <c r="BC31" s="6"/>
      <c r="BG31" s="6" t="s">
        <v>298</v>
      </c>
      <c r="BH31" s="6"/>
      <c r="BI31" s="6">
        <f>SUM(BI28:BI29)-SUM(BI30:BJ30)</f>
        <v>517</v>
      </c>
      <c r="BJ31" s="6"/>
      <c r="BN31" s="6" t="s">
        <v>298</v>
      </c>
      <c r="BO31" s="6"/>
      <c r="BP31" s="6">
        <f>SUM(BP28:BP29)-SUM(BP30:BQ30)</f>
        <v>503</v>
      </c>
      <c r="BQ31" s="6"/>
    </row>
  </sheetData>
  <mergeCells count="30">
    <mergeCell ref="BI1:BI2"/>
    <mergeCell ref="BJ1:BJ2"/>
    <mergeCell ref="BE1:BH1"/>
    <mergeCell ref="BP1:BP2"/>
    <mergeCell ref="BQ1:BQ2"/>
    <mergeCell ref="BL1:BO1"/>
    <mergeCell ref="AU1:AU2"/>
    <mergeCell ref="AV1:AV2"/>
    <mergeCell ref="AQ1:AT1"/>
    <mergeCell ref="BB1:BB2"/>
    <mergeCell ref="BC1:BC2"/>
    <mergeCell ref="AX1:BA1"/>
    <mergeCell ref="AG1:AG2"/>
    <mergeCell ref="AH1:AH2"/>
    <mergeCell ref="AC1:AF1"/>
    <mergeCell ref="AN1:AN2"/>
    <mergeCell ref="AO1:AO2"/>
    <mergeCell ref="AJ1:AM1"/>
    <mergeCell ref="T1:T2"/>
    <mergeCell ref="O1:R1"/>
    <mergeCell ref="S1:S2"/>
    <mergeCell ref="Z1:Z2"/>
    <mergeCell ref="AA1:AA2"/>
    <mergeCell ref="V1:Y1"/>
    <mergeCell ref="A1:D1"/>
    <mergeCell ref="E1:E2"/>
    <mergeCell ref="F1:F2"/>
    <mergeCell ref="L1:L2"/>
    <mergeCell ref="M1:M2"/>
    <mergeCell ref="H1:K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1"/>
  <sheetViews>
    <sheetView workbookViewId="0">
      <selection activeCell="R25" sqref="R25"/>
    </sheetView>
  </sheetViews>
  <sheetFormatPr defaultColWidth="11.42578125" defaultRowHeight="15"/>
  <cols>
    <col min="7" max="7" width="11.42578125" style="28"/>
    <col min="14" max="14" width="11.42578125" style="28"/>
    <col min="21" max="21" width="11.42578125" style="28"/>
    <col min="28" max="28" width="11.42578125" style="28"/>
    <col min="35" max="35" width="11.42578125" style="28"/>
    <col min="42" max="42" width="11.42578125" style="28"/>
    <col min="49" max="49" width="11.42578125" style="28"/>
    <col min="56" max="56" width="11.42578125" style="28"/>
    <col min="63" max="63" width="11.42578125" style="28"/>
  </cols>
  <sheetData>
    <row r="1" spans="1:69">
      <c r="A1" s="47" t="s">
        <v>279</v>
      </c>
      <c r="B1" s="47"/>
      <c r="C1" s="47"/>
      <c r="D1" s="47"/>
      <c r="E1" s="46" t="s">
        <v>294</v>
      </c>
      <c r="F1" s="46" t="s">
        <v>295</v>
      </c>
      <c r="H1" s="47" t="s">
        <v>197</v>
      </c>
      <c r="I1" s="47"/>
      <c r="J1" s="47"/>
      <c r="K1" s="47"/>
      <c r="L1" s="46" t="s">
        <v>294</v>
      </c>
      <c r="M1" s="46" t="s">
        <v>295</v>
      </c>
      <c r="O1" s="47" t="s">
        <v>281</v>
      </c>
      <c r="P1" s="47"/>
      <c r="Q1" s="47"/>
      <c r="R1" s="47"/>
      <c r="S1" s="46" t="s">
        <v>294</v>
      </c>
      <c r="T1" s="46" t="s">
        <v>295</v>
      </c>
      <c r="V1" s="47" t="s">
        <v>0</v>
      </c>
      <c r="W1" s="47"/>
      <c r="X1" s="47"/>
      <c r="Y1" s="47"/>
      <c r="Z1" s="46" t="s">
        <v>294</v>
      </c>
      <c r="AA1" s="46" t="s">
        <v>295</v>
      </c>
      <c r="AC1" s="47" t="s">
        <v>123</v>
      </c>
      <c r="AD1" s="47"/>
      <c r="AE1" s="47"/>
      <c r="AF1" s="47"/>
      <c r="AG1" s="46" t="s">
        <v>294</v>
      </c>
      <c r="AH1" s="46" t="s">
        <v>295</v>
      </c>
      <c r="AJ1" s="47" t="s">
        <v>58</v>
      </c>
      <c r="AK1" s="47"/>
      <c r="AL1" s="47"/>
      <c r="AM1" s="47"/>
      <c r="AN1" s="46" t="s">
        <v>294</v>
      </c>
      <c r="AO1" s="46" t="s">
        <v>295</v>
      </c>
      <c r="AQ1" s="47" t="s">
        <v>124</v>
      </c>
      <c r="AR1" s="47"/>
      <c r="AS1" s="47"/>
      <c r="AT1" s="47"/>
      <c r="AU1" s="46" t="s">
        <v>294</v>
      </c>
      <c r="AV1" s="46" t="s">
        <v>295</v>
      </c>
      <c r="AX1" s="47" t="s">
        <v>92</v>
      </c>
      <c r="AY1" s="47"/>
      <c r="AZ1" s="47"/>
      <c r="BA1" s="47"/>
      <c r="BB1" s="46" t="s">
        <v>294</v>
      </c>
      <c r="BC1" s="46" t="s">
        <v>295</v>
      </c>
      <c r="BE1" s="47" t="s">
        <v>287</v>
      </c>
      <c r="BF1" s="47"/>
      <c r="BG1" s="47"/>
      <c r="BH1" s="47"/>
      <c r="BI1" s="46" t="s">
        <v>294</v>
      </c>
      <c r="BJ1" s="46" t="s">
        <v>295</v>
      </c>
      <c r="BL1" s="47" t="s">
        <v>276</v>
      </c>
      <c r="BM1" s="47"/>
      <c r="BN1" s="47"/>
      <c r="BO1" s="47"/>
      <c r="BP1" s="46" t="s">
        <v>294</v>
      </c>
      <c r="BQ1" s="46" t="s">
        <v>295</v>
      </c>
    </row>
    <row r="2" spans="1:69">
      <c r="A2" s="2" t="s">
        <v>2</v>
      </c>
      <c r="B2" s="2" t="s">
        <v>3</v>
      </c>
      <c r="C2" s="2" t="s">
        <v>4</v>
      </c>
      <c r="D2" s="3" t="s">
        <v>5</v>
      </c>
      <c r="E2" s="46"/>
      <c r="F2" s="46"/>
      <c r="H2" s="2" t="s">
        <v>2</v>
      </c>
      <c r="I2" s="2" t="s">
        <v>3</v>
      </c>
      <c r="J2" s="2" t="s">
        <v>4</v>
      </c>
      <c r="K2" s="3" t="s">
        <v>5</v>
      </c>
      <c r="L2" s="46"/>
      <c r="M2" s="46"/>
      <c r="O2" s="2" t="s">
        <v>2</v>
      </c>
      <c r="P2" s="2" t="s">
        <v>3</v>
      </c>
      <c r="Q2" s="2" t="s">
        <v>4</v>
      </c>
      <c r="R2" s="5" t="s">
        <v>5</v>
      </c>
      <c r="S2" s="46"/>
      <c r="T2" s="46"/>
      <c r="V2" s="2" t="s">
        <v>2</v>
      </c>
      <c r="W2" s="2" t="s">
        <v>3</v>
      </c>
      <c r="X2" s="2" t="s">
        <v>4</v>
      </c>
      <c r="Y2" s="5" t="s">
        <v>5</v>
      </c>
      <c r="Z2" s="46"/>
      <c r="AA2" s="46"/>
      <c r="AC2" s="2" t="s">
        <v>2</v>
      </c>
      <c r="AD2" s="2" t="s">
        <v>3</v>
      </c>
      <c r="AE2" s="2" t="s">
        <v>4</v>
      </c>
      <c r="AF2" s="5" t="s">
        <v>5</v>
      </c>
      <c r="AG2" s="46"/>
      <c r="AH2" s="46"/>
      <c r="AJ2" s="2" t="s">
        <v>2</v>
      </c>
      <c r="AK2" s="2" t="s">
        <v>3</v>
      </c>
      <c r="AL2" s="2" t="s">
        <v>4</v>
      </c>
      <c r="AM2" s="5" t="s">
        <v>5</v>
      </c>
      <c r="AN2" s="46"/>
      <c r="AO2" s="46"/>
      <c r="AQ2" s="2" t="s">
        <v>2</v>
      </c>
      <c r="AR2" s="2" t="s">
        <v>3</v>
      </c>
      <c r="AS2" s="2" t="s">
        <v>4</v>
      </c>
      <c r="AT2" s="3" t="s">
        <v>5</v>
      </c>
      <c r="AU2" s="46"/>
      <c r="AV2" s="46"/>
      <c r="AX2" s="2" t="s">
        <v>2</v>
      </c>
      <c r="AY2" s="2" t="s">
        <v>3</v>
      </c>
      <c r="AZ2" s="2" t="s">
        <v>4</v>
      </c>
      <c r="BA2" s="3" t="s">
        <v>5</v>
      </c>
      <c r="BB2" s="46"/>
      <c r="BC2" s="46"/>
      <c r="BE2" s="2" t="s">
        <v>2</v>
      </c>
      <c r="BF2" s="2" t="s">
        <v>3</v>
      </c>
      <c r="BG2" s="2" t="s">
        <v>4</v>
      </c>
      <c r="BH2" s="3" t="s">
        <v>5</v>
      </c>
      <c r="BI2" s="46"/>
      <c r="BJ2" s="46"/>
      <c r="BL2" s="2" t="s">
        <v>2</v>
      </c>
      <c r="BM2" s="2" t="s">
        <v>3</v>
      </c>
      <c r="BN2" s="2" t="s">
        <v>4</v>
      </c>
      <c r="BO2" s="3" t="s">
        <v>5</v>
      </c>
      <c r="BP2" s="46"/>
      <c r="BQ2" s="46"/>
    </row>
    <row r="3" spans="1:69">
      <c r="D3" s="1"/>
      <c r="E3" s="1"/>
      <c r="F3" s="1"/>
      <c r="K3" s="1"/>
      <c r="L3" s="1"/>
      <c r="M3" s="1"/>
      <c r="R3" s="1"/>
      <c r="S3" s="1"/>
      <c r="T3" s="1"/>
      <c r="Y3" s="1"/>
      <c r="Z3" s="1"/>
      <c r="AA3" s="1"/>
      <c r="AC3" t="s">
        <v>6</v>
      </c>
      <c r="AD3" t="s">
        <v>93</v>
      </c>
      <c r="AE3" t="s">
        <v>46</v>
      </c>
      <c r="AF3" s="1">
        <v>4</v>
      </c>
      <c r="AG3" s="1" t="s">
        <v>299</v>
      </c>
      <c r="AH3" s="1" t="s">
        <v>300</v>
      </c>
      <c r="AM3" s="1"/>
      <c r="AN3" s="1"/>
      <c r="AO3" s="1"/>
      <c r="AT3" s="1"/>
      <c r="AU3" s="1"/>
      <c r="AV3" s="1"/>
      <c r="BA3" s="1"/>
      <c r="BB3" s="1"/>
      <c r="BC3" s="1"/>
      <c r="BH3" s="1"/>
      <c r="BI3" s="1"/>
      <c r="BJ3" s="1"/>
      <c r="BO3" s="1"/>
      <c r="BP3" s="1"/>
      <c r="BQ3" s="1"/>
    </row>
    <row r="4" spans="1:69">
      <c r="A4" t="s">
        <v>6</v>
      </c>
      <c r="B4" t="s">
        <v>199</v>
      </c>
      <c r="C4" t="s">
        <v>35</v>
      </c>
      <c r="D4" s="1">
        <v>5</v>
      </c>
      <c r="E4" s="1" t="s">
        <v>299</v>
      </c>
      <c r="F4" s="1" t="s">
        <v>300</v>
      </c>
      <c r="H4" t="s">
        <v>6</v>
      </c>
      <c r="I4" t="s">
        <v>150</v>
      </c>
      <c r="J4" t="s">
        <v>78</v>
      </c>
      <c r="K4" s="1">
        <v>1</v>
      </c>
      <c r="L4" s="1" t="s">
        <v>299</v>
      </c>
      <c r="M4" s="1" t="s">
        <v>299</v>
      </c>
      <c r="R4" s="1"/>
      <c r="S4" s="1"/>
      <c r="T4" s="1"/>
      <c r="V4" s="39"/>
      <c r="W4" s="39"/>
      <c r="X4" s="39"/>
      <c r="Y4" s="40"/>
      <c r="Z4" s="40"/>
      <c r="AA4" s="40"/>
      <c r="AF4" s="1"/>
      <c r="AG4" s="1"/>
      <c r="AH4" s="1"/>
      <c r="AJ4" s="39"/>
      <c r="AK4" s="39"/>
      <c r="AL4" s="39"/>
      <c r="AM4" s="40"/>
      <c r="AN4" s="40"/>
      <c r="AO4" s="40"/>
      <c r="AQ4" t="s">
        <v>6</v>
      </c>
      <c r="AR4" t="s">
        <v>125</v>
      </c>
      <c r="AS4" t="s">
        <v>14</v>
      </c>
      <c r="AT4" s="1">
        <v>1</v>
      </c>
      <c r="AU4" s="1" t="s">
        <v>299</v>
      </c>
      <c r="AV4" s="1" t="s">
        <v>299</v>
      </c>
      <c r="BA4" s="1"/>
      <c r="BB4" s="1"/>
      <c r="BC4" s="1"/>
      <c r="BE4" s="15" t="s">
        <v>6</v>
      </c>
      <c r="BF4" s="15" t="s">
        <v>170</v>
      </c>
      <c r="BG4" s="15" t="s">
        <v>38</v>
      </c>
      <c r="BH4" s="16">
        <v>6</v>
      </c>
      <c r="BI4" s="16">
        <v>6</v>
      </c>
      <c r="BJ4" s="1" t="s">
        <v>300</v>
      </c>
      <c r="BL4" t="s">
        <v>6</v>
      </c>
      <c r="BM4" t="s">
        <v>60</v>
      </c>
      <c r="BN4" t="s">
        <v>20</v>
      </c>
      <c r="BO4" s="1">
        <v>1</v>
      </c>
      <c r="BP4" s="1" t="s">
        <v>299</v>
      </c>
      <c r="BQ4" s="1" t="s">
        <v>299</v>
      </c>
    </row>
    <row r="5" spans="1:69">
      <c r="D5" s="1"/>
      <c r="E5" s="1"/>
      <c r="F5" s="1"/>
      <c r="H5" s="39"/>
      <c r="I5" s="39"/>
      <c r="J5" s="39"/>
      <c r="K5" s="40"/>
      <c r="L5" s="40"/>
      <c r="M5" s="40"/>
      <c r="O5" t="s">
        <v>6</v>
      </c>
      <c r="P5" t="s">
        <v>225</v>
      </c>
      <c r="Q5" t="s">
        <v>33</v>
      </c>
      <c r="R5" s="1">
        <v>2</v>
      </c>
      <c r="S5" s="1" t="s">
        <v>299</v>
      </c>
      <c r="T5" s="1" t="s">
        <v>299</v>
      </c>
      <c r="V5" t="s">
        <v>6</v>
      </c>
      <c r="W5" t="s">
        <v>10</v>
      </c>
      <c r="X5" t="s">
        <v>7</v>
      </c>
      <c r="Y5" s="1">
        <v>1</v>
      </c>
      <c r="Z5" s="1" t="s">
        <v>299</v>
      </c>
      <c r="AA5" s="1" t="s">
        <v>299</v>
      </c>
      <c r="AF5" s="1"/>
      <c r="AG5" s="1"/>
      <c r="AH5" s="1"/>
      <c r="AJ5" t="s">
        <v>6</v>
      </c>
      <c r="AK5" t="s">
        <v>61</v>
      </c>
      <c r="AL5" t="s">
        <v>49</v>
      </c>
      <c r="AM5" s="1">
        <v>1</v>
      </c>
      <c r="AN5" s="1" t="s">
        <v>299</v>
      </c>
      <c r="AO5" s="1" t="s">
        <v>299</v>
      </c>
      <c r="AQ5" t="s">
        <v>6</v>
      </c>
      <c r="AR5" t="s">
        <v>126</v>
      </c>
      <c r="AS5" t="s">
        <v>14</v>
      </c>
      <c r="AT5" s="1">
        <v>1</v>
      </c>
      <c r="AU5" s="1" t="s">
        <v>299</v>
      </c>
      <c r="AV5" s="1" t="s">
        <v>299</v>
      </c>
      <c r="AY5" s="39"/>
      <c r="AZ5" s="39"/>
      <c r="BA5" s="40"/>
      <c r="BB5" s="40"/>
      <c r="BC5" s="40"/>
      <c r="BH5" s="1"/>
      <c r="BI5" s="1"/>
      <c r="BJ5" s="1"/>
      <c r="BL5" t="s">
        <v>6</v>
      </c>
      <c r="BM5" t="s">
        <v>62</v>
      </c>
      <c r="BN5" t="s">
        <v>20</v>
      </c>
      <c r="BO5" s="1">
        <v>1</v>
      </c>
      <c r="BP5" s="1" t="s">
        <v>299</v>
      </c>
      <c r="BQ5" s="1" t="s">
        <v>299</v>
      </c>
    </row>
    <row r="6" spans="1:69">
      <c r="A6" s="13" t="s">
        <v>12</v>
      </c>
      <c r="B6" s="13" t="s">
        <v>200</v>
      </c>
      <c r="C6" s="13" t="s">
        <v>53</v>
      </c>
      <c r="D6" s="14">
        <v>6</v>
      </c>
      <c r="E6" s="14">
        <v>6</v>
      </c>
      <c r="F6" s="1" t="s">
        <v>300</v>
      </c>
      <c r="H6" s="9" t="s">
        <v>12</v>
      </c>
      <c r="I6" s="9" t="s">
        <v>64</v>
      </c>
      <c r="J6" s="9" t="s">
        <v>49</v>
      </c>
      <c r="K6" s="8">
        <v>3</v>
      </c>
      <c r="L6" s="8">
        <v>3</v>
      </c>
      <c r="M6" s="1"/>
      <c r="R6" s="1"/>
      <c r="S6" s="1"/>
      <c r="T6" s="1"/>
      <c r="V6" s="39"/>
      <c r="W6" s="39"/>
      <c r="X6" s="39"/>
      <c r="Y6" s="40"/>
      <c r="Z6" s="40"/>
      <c r="AA6" s="40"/>
      <c r="AC6" s="13" t="s">
        <v>12</v>
      </c>
      <c r="AD6" s="13" t="s">
        <v>95</v>
      </c>
      <c r="AE6" s="13" t="s">
        <v>53</v>
      </c>
      <c r="AF6" s="14">
        <v>5</v>
      </c>
      <c r="AG6" s="14">
        <v>5</v>
      </c>
      <c r="AH6" s="1" t="s">
        <v>299</v>
      </c>
      <c r="AJ6" t="s">
        <v>12</v>
      </c>
      <c r="AK6" t="s">
        <v>63</v>
      </c>
      <c r="AL6" t="s">
        <v>22</v>
      </c>
      <c r="AM6" s="1">
        <v>6</v>
      </c>
      <c r="AN6" s="1" t="s">
        <v>299</v>
      </c>
      <c r="AO6" s="1" t="s">
        <v>300</v>
      </c>
      <c r="AQ6" s="9" t="s">
        <v>12</v>
      </c>
      <c r="AR6" s="9" t="s">
        <v>127</v>
      </c>
      <c r="AS6" s="9" t="s">
        <v>7</v>
      </c>
      <c r="AT6" s="8">
        <v>10</v>
      </c>
      <c r="AU6" s="8">
        <v>10</v>
      </c>
      <c r="AV6" s="1"/>
      <c r="BA6" s="1"/>
      <c r="BB6" s="1"/>
      <c r="BC6" s="1"/>
      <c r="BH6" s="1"/>
      <c r="BI6" s="1"/>
      <c r="BJ6" s="1"/>
      <c r="BO6" s="1"/>
      <c r="BP6" s="1"/>
      <c r="BQ6" s="1"/>
    </row>
    <row r="7" spans="1:69">
      <c r="A7" t="s">
        <v>12</v>
      </c>
      <c r="B7" t="s">
        <v>19</v>
      </c>
      <c r="C7" t="s">
        <v>20</v>
      </c>
      <c r="D7" s="1">
        <v>3</v>
      </c>
      <c r="E7" s="1" t="s">
        <v>299</v>
      </c>
      <c r="F7" s="1" t="s">
        <v>299</v>
      </c>
      <c r="H7" t="s">
        <v>12</v>
      </c>
      <c r="I7" t="s">
        <v>129</v>
      </c>
      <c r="J7" t="s">
        <v>28</v>
      </c>
      <c r="K7" s="1">
        <v>1</v>
      </c>
      <c r="L7" s="1" t="s">
        <v>299</v>
      </c>
      <c r="M7" s="1" t="s">
        <v>299</v>
      </c>
      <c r="O7" t="s">
        <v>12</v>
      </c>
      <c r="P7" t="s">
        <v>65</v>
      </c>
      <c r="Q7" t="s">
        <v>20</v>
      </c>
      <c r="R7" s="1">
        <v>8</v>
      </c>
      <c r="S7" s="1" t="s">
        <v>299</v>
      </c>
      <c r="T7" s="1" t="s">
        <v>300</v>
      </c>
      <c r="V7" t="s">
        <v>12</v>
      </c>
      <c r="W7" t="s">
        <v>15</v>
      </c>
      <c r="X7" t="s">
        <v>16</v>
      </c>
      <c r="Y7" s="1">
        <v>1</v>
      </c>
      <c r="Z7" s="1" t="s">
        <v>299</v>
      </c>
      <c r="AA7" s="1" t="s">
        <v>299</v>
      </c>
      <c r="AC7" t="s">
        <v>12</v>
      </c>
      <c r="AD7" t="s">
        <v>128</v>
      </c>
      <c r="AE7" t="s">
        <v>30</v>
      </c>
      <c r="AF7" s="1">
        <v>7</v>
      </c>
      <c r="AG7" s="1" t="s">
        <v>299</v>
      </c>
      <c r="AH7" s="1" t="s">
        <v>300</v>
      </c>
      <c r="AJ7" s="39"/>
      <c r="AK7" s="39"/>
      <c r="AL7" s="39"/>
      <c r="AM7" s="40"/>
      <c r="AN7" s="40"/>
      <c r="AO7" s="40"/>
      <c r="AT7" s="1"/>
      <c r="AU7" s="1"/>
      <c r="AV7" s="1"/>
      <c r="AX7" t="s">
        <v>12</v>
      </c>
      <c r="AY7" t="s">
        <v>97</v>
      </c>
      <c r="AZ7" t="s">
        <v>78</v>
      </c>
      <c r="BA7" s="1">
        <v>4</v>
      </c>
      <c r="BB7" s="1" t="s">
        <v>299</v>
      </c>
      <c r="BC7" s="1" t="s">
        <v>299</v>
      </c>
      <c r="BE7" t="s">
        <v>12</v>
      </c>
      <c r="BF7" t="s">
        <v>98</v>
      </c>
      <c r="BG7" t="s">
        <v>24</v>
      </c>
      <c r="BH7" s="1">
        <v>4</v>
      </c>
      <c r="BI7" s="1" t="s">
        <v>299</v>
      </c>
      <c r="BJ7" s="1" t="s">
        <v>299</v>
      </c>
      <c r="BO7" s="1"/>
      <c r="BP7" s="1"/>
      <c r="BQ7" s="1"/>
    </row>
    <row r="8" spans="1:69">
      <c r="A8" t="s">
        <v>12</v>
      </c>
      <c r="B8" t="s">
        <v>153</v>
      </c>
      <c r="C8" t="s">
        <v>53</v>
      </c>
      <c r="D8" s="1">
        <v>3</v>
      </c>
      <c r="E8" s="1" t="s">
        <v>299</v>
      </c>
      <c r="F8" s="1" t="s">
        <v>299</v>
      </c>
      <c r="H8" t="s">
        <v>12</v>
      </c>
      <c r="I8" t="s">
        <v>70</v>
      </c>
      <c r="J8" t="s">
        <v>30</v>
      </c>
      <c r="K8" s="1">
        <v>6</v>
      </c>
      <c r="L8" s="1" t="s">
        <v>299</v>
      </c>
      <c r="M8" s="1" t="s">
        <v>300</v>
      </c>
      <c r="O8" t="s">
        <v>12</v>
      </c>
      <c r="P8" t="s">
        <v>97</v>
      </c>
      <c r="Q8" t="s">
        <v>78</v>
      </c>
      <c r="R8" s="1">
        <v>2</v>
      </c>
      <c r="S8" s="1" t="s">
        <v>299</v>
      </c>
      <c r="T8" s="1" t="s">
        <v>299</v>
      </c>
      <c r="V8" s="13" t="s">
        <v>12</v>
      </c>
      <c r="W8" s="13" t="s">
        <v>18</v>
      </c>
      <c r="X8" s="13" t="s">
        <v>14</v>
      </c>
      <c r="Y8" s="14">
        <v>6</v>
      </c>
      <c r="Z8" s="14">
        <v>6</v>
      </c>
      <c r="AA8" s="1" t="s">
        <v>300</v>
      </c>
      <c r="AC8" t="s">
        <v>12</v>
      </c>
      <c r="AD8" t="s">
        <v>129</v>
      </c>
      <c r="AE8" t="s">
        <v>28</v>
      </c>
      <c r="AF8" s="1">
        <v>1</v>
      </c>
      <c r="AG8" s="1" t="s">
        <v>299</v>
      </c>
      <c r="AH8" s="1" t="s">
        <v>299</v>
      </c>
      <c r="AJ8" t="s">
        <v>12</v>
      </c>
      <c r="AK8" t="s">
        <v>29</v>
      </c>
      <c r="AL8" t="s">
        <v>30</v>
      </c>
      <c r="AM8" s="1">
        <v>5</v>
      </c>
      <c r="AN8" s="1" t="s">
        <v>299</v>
      </c>
      <c r="AO8" s="1" t="s">
        <v>299</v>
      </c>
      <c r="AQ8" t="s">
        <v>12</v>
      </c>
      <c r="AR8" t="s">
        <v>67</v>
      </c>
      <c r="AS8" t="s">
        <v>9</v>
      </c>
      <c r="AT8" s="1">
        <v>3</v>
      </c>
      <c r="AU8" s="1" t="s">
        <v>299</v>
      </c>
      <c r="AV8" s="1" t="s">
        <v>299</v>
      </c>
      <c r="AX8" t="s">
        <v>12</v>
      </c>
      <c r="AY8" t="s">
        <v>99</v>
      </c>
      <c r="AZ8" t="s">
        <v>78</v>
      </c>
      <c r="BA8" s="1">
        <v>5</v>
      </c>
      <c r="BB8" s="1" t="s">
        <v>299</v>
      </c>
      <c r="BC8" s="1" t="s">
        <v>299</v>
      </c>
      <c r="BE8" t="s">
        <v>12</v>
      </c>
      <c r="BF8" t="s">
        <v>248</v>
      </c>
      <c r="BG8" t="s">
        <v>78</v>
      </c>
      <c r="BH8" s="1">
        <v>1</v>
      </c>
      <c r="BI8" s="1" t="s">
        <v>299</v>
      </c>
      <c r="BJ8" s="1" t="s">
        <v>299</v>
      </c>
      <c r="BO8" s="1"/>
      <c r="BP8" s="1"/>
      <c r="BQ8" s="1"/>
    </row>
    <row r="9" spans="1:69">
      <c r="A9" t="s">
        <v>12</v>
      </c>
      <c r="B9" t="s">
        <v>67</v>
      </c>
      <c r="C9" t="s">
        <v>9</v>
      </c>
      <c r="D9" s="1">
        <v>4</v>
      </c>
      <c r="E9" s="1" t="s">
        <v>299</v>
      </c>
      <c r="F9" s="1" t="s">
        <v>299</v>
      </c>
      <c r="H9" t="s">
        <v>12</v>
      </c>
      <c r="I9" t="s">
        <v>100</v>
      </c>
      <c r="J9" t="s">
        <v>46</v>
      </c>
      <c r="K9" s="1">
        <v>6</v>
      </c>
      <c r="L9" s="1" t="s">
        <v>299</v>
      </c>
      <c r="M9" s="1" t="s">
        <v>300</v>
      </c>
      <c r="O9" t="s">
        <v>12</v>
      </c>
      <c r="P9" t="s">
        <v>188</v>
      </c>
      <c r="Q9" t="s">
        <v>35</v>
      </c>
      <c r="R9" s="1">
        <v>2</v>
      </c>
      <c r="S9" s="1" t="s">
        <v>299</v>
      </c>
      <c r="T9" s="1" t="s">
        <v>299</v>
      </c>
      <c r="V9" t="s">
        <v>12</v>
      </c>
      <c r="W9" t="s">
        <v>21</v>
      </c>
      <c r="X9" t="s">
        <v>22</v>
      </c>
      <c r="Y9" s="1">
        <v>7</v>
      </c>
      <c r="Z9" s="1" t="s">
        <v>299</v>
      </c>
      <c r="AA9" s="1" t="s">
        <v>300</v>
      </c>
      <c r="AC9" t="s">
        <v>12</v>
      </c>
      <c r="AD9" t="s">
        <v>130</v>
      </c>
      <c r="AE9" t="s">
        <v>28</v>
      </c>
      <c r="AF9" s="1">
        <v>4</v>
      </c>
      <c r="AG9" s="1" t="s">
        <v>299</v>
      </c>
      <c r="AH9" s="1" t="s">
        <v>299</v>
      </c>
      <c r="AJ9" t="s">
        <v>12</v>
      </c>
      <c r="AK9" t="s">
        <v>66</v>
      </c>
      <c r="AL9" t="s">
        <v>24</v>
      </c>
      <c r="AM9" s="1">
        <v>9</v>
      </c>
      <c r="AN9" s="1" t="s">
        <v>299</v>
      </c>
      <c r="AO9" s="1" t="s">
        <v>300</v>
      </c>
      <c r="AQ9" t="s">
        <v>12</v>
      </c>
      <c r="AR9" t="s">
        <v>131</v>
      </c>
      <c r="AS9" t="s">
        <v>78</v>
      </c>
      <c r="AT9" s="1">
        <v>1</v>
      </c>
      <c r="AU9" s="1" t="s">
        <v>299</v>
      </c>
      <c r="AV9" s="1" t="s">
        <v>299</v>
      </c>
      <c r="AX9" t="s">
        <v>12</v>
      </c>
      <c r="AY9" t="s">
        <v>100</v>
      </c>
      <c r="AZ9" t="s">
        <v>46</v>
      </c>
      <c r="BA9" s="1">
        <v>7</v>
      </c>
      <c r="BB9" s="1" t="s">
        <v>299</v>
      </c>
      <c r="BC9" s="1" t="s">
        <v>300</v>
      </c>
      <c r="BE9" s="39"/>
      <c r="BF9" s="39"/>
      <c r="BG9" s="39"/>
      <c r="BH9" s="40"/>
      <c r="BI9" s="40"/>
      <c r="BJ9" s="40"/>
      <c r="BL9" t="s">
        <v>12</v>
      </c>
      <c r="BM9" t="s">
        <v>211</v>
      </c>
      <c r="BN9" t="s">
        <v>20</v>
      </c>
      <c r="BO9" s="1">
        <v>1</v>
      </c>
      <c r="BP9" s="1" t="s">
        <v>299</v>
      </c>
      <c r="BQ9" s="1" t="s">
        <v>299</v>
      </c>
    </row>
    <row r="10" spans="1:69">
      <c r="A10" t="s">
        <v>12</v>
      </c>
      <c r="B10" t="s">
        <v>25</v>
      </c>
      <c r="C10" t="s">
        <v>26</v>
      </c>
      <c r="D10" s="1">
        <v>2</v>
      </c>
      <c r="E10" s="1" t="s">
        <v>299</v>
      </c>
      <c r="F10" s="1" t="s">
        <v>299</v>
      </c>
      <c r="H10" t="s">
        <v>12</v>
      </c>
      <c r="I10" t="s">
        <v>101</v>
      </c>
      <c r="J10" t="s">
        <v>49</v>
      </c>
      <c r="K10" s="1">
        <v>1</v>
      </c>
      <c r="L10" s="1" t="s">
        <v>299</v>
      </c>
      <c r="M10" s="1" t="s">
        <v>299</v>
      </c>
      <c r="O10" s="9" t="s">
        <v>12</v>
      </c>
      <c r="P10" s="9" t="s">
        <v>226</v>
      </c>
      <c r="Q10" s="9" t="s">
        <v>35</v>
      </c>
      <c r="R10" s="8">
        <v>5</v>
      </c>
      <c r="S10" s="8">
        <v>5</v>
      </c>
      <c r="T10" s="1" t="s">
        <v>299</v>
      </c>
      <c r="V10" s="39"/>
      <c r="W10" s="39"/>
      <c r="X10" s="39"/>
      <c r="Y10" s="40"/>
      <c r="Z10" s="40"/>
      <c r="AA10" s="40"/>
      <c r="AC10" s="39"/>
      <c r="AD10" s="39"/>
      <c r="AE10" s="39"/>
      <c r="AF10" s="40"/>
      <c r="AG10" s="40"/>
      <c r="AH10" s="40"/>
      <c r="AJ10" t="s">
        <v>12</v>
      </c>
      <c r="AK10" t="s">
        <v>68</v>
      </c>
      <c r="AL10" t="s">
        <v>38</v>
      </c>
      <c r="AM10" s="1">
        <v>1</v>
      </c>
      <c r="AN10" s="1" t="s">
        <v>299</v>
      </c>
      <c r="AO10" s="1" t="s">
        <v>299</v>
      </c>
      <c r="AQ10" t="s">
        <v>12</v>
      </c>
      <c r="AR10" t="s">
        <v>21</v>
      </c>
      <c r="AS10" t="s">
        <v>22</v>
      </c>
      <c r="AT10" s="1">
        <v>6</v>
      </c>
      <c r="AU10" s="1" t="s">
        <v>299</v>
      </c>
      <c r="AV10" s="1" t="s">
        <v>300</v>
      </c>
      <c r="AX10" t="s">
        <v>12</v>
      </c>
      <c r="AY10" t="s">
        <v>66</v>
      </c>
      <c r="AZ10" t="s">
        <v>24</v>
      </c>
      <c r="BA10" s="1">
        <v>2</v>
      </c>
      <c r="BB10" s="1" t="s">
        <v>299</v>
      </c>
      <c r="BC10" s="1" t="s">
        <v>299</v>
      </c>
      <c r="BE10" t="s">
        <v>12</v>
      </c>
      <c r="BF10" t="s">
        <v>152</v>
      </c>
      <c r="BG10" t="s">
        <v>16</v>
      </c>
      <c r="BH10" s="1">
        <v>1</v>
      </c>
      <c r="BI10" s="1" t="s">
        <v>299</v>
      </c>
      <c r="BJ10" s="1" t="s">
        <v>299</v>
      </c>
      <c r="BL10" t="s">
        <v>12</v>
      </c>
      <c r="BM10" t="s">
        <v>65</v>
      </c>
      <c r="BN10" t="s">
        <v>20</v>
      </c>
      <c r="BO10" s="1">
        <v>2</v>
      </c>
      <c r="BP10" s="1" t="s">
        <v>299</v>
      </c>
      <c r="BQ10" s="1" t="s">
        <v>299</v>
      </c>
    </row>
    <row r="11" spans="1:69">
      <c r="A11" t="s">
        <v>12</v>
      </c>
      <c r="B11" t="s">
        <v>132</v>
      </c>
      <c r="C11" t="s">
        <v>22</v>
      </c>
      <c r="D11" s="1">
        <v>1</v>
      </c>
      <c r="E11" s="1" t="s">
        <v>299</v>
      </c>
      <c r="F11" s="1" t="s">
        <v>299</v>
      </c>
      <c r="H11" s="39"/>
      <c r="I11" s="39"/>
      <c r="J11" s="39"/>
      <c r="K11" s="40"/>
      <c r="L11" s="40"/>
      <c r="M11" s="40"/>
      <c r="O11" t="s">
        <v>12</v>
      </c>
      <c r="P11" t="s">
        <v>70</v>
      </c>
      <c r="Q11" t="s">
        <v>30</v>
      </c>
      <c r="R11" s="1">
        <v>8</v>
      </c>
      <c r="S11" s="1" t="s">
        <v>299</v>
      </c>
      <c r="T11" s="1" t="s">
        <v>300</v>
      </c>
      <c r="V11" s="39"/>
      <c r="W11" s="39"/>
      <c r="X11" s="39"/>
      <c r="Y11" s="40"/>
      <c r="Z11" s="40"/>
      <c r="AA11" s="40"/>
      <c r="AC11" s="39"/>
      <c r="AD11" s="39"/>
      <c r="AE11" s="39"/>
      <c r="AF11" s="40"/>
      <c r="AG11" s="40"/>
      <c r="AH11" s="40"/>
      <c r="AM11" s="1"/>
      <c r="AN11" s="1"/>
      <c r="AO11" s="1"/>
      <c r="AQ11" t="s">
        <v>12</v>
      </c>
      <c r="AR11" t="s">
        <v>132</v>
      </c>
      <c r="AS11" t="s">
        <v>22</v>
      </c>
      <c r="AT11" s="1">
        <v>1</v>
      </c>
      <c r="AU11" s="1" t="s">
        <v>299</v>
      </c>
      <c r="AV11" s="1" t="s">
        <v>299</v>
      </c>
      <c r="AX11" t="s">
        <v>12</v>
      </c>
      <c r="AY11" t="s">
        <v>102</v>
      </c>
      <c r="AZ11" t="s">
        <v>35</v>
      </c>
      <c r="BA11" s="1">
        <v>4</v>
      </c>
      <c r="BB11" s="1" t="s">
        <v>299</v>
      </c>
      <c r="BC11" s="1" t="s">
        <v>299</v>
      </c>
      <c r="BE11" t="s">
        <v>12</v>
      </c>
      <c r="BF11" t="s">
        <v>173</v>
      </c>
      <c r="BG11" t="s">
        <v>28</v>
      </c>
      <c r="BH11" s="1">
        <v>2</v>
      </c>
      <c r="BI11" s="1" t="s">
        <v>299</v>
      </c>
      <c r="BJ11" s="1" t="s">
        <v>299</v>
      </c>
      <c r="BO11" s="1"/>
      <c r="BP11" s="1"/>
      <c r="BQ11" s="1"/>
    </row>
    <row r="12" spans="1:69">
      <c r="A12" t="s">
        <v>12</v>
      </c>
      <c r="B12" t="s">
        <v>154</v>
      </c>
      <c r="C12" t="s">
        <v>22</v>
      </c>
      <c r="D12" s="1">
        <v>2</v>
      </c>
      <c r="E12" s="1" t="s">
        <v>299</v>
      </c>
      <c r="F12" s="1" t="s">
        <v>299</v>
      </c>
      <c r="H12" t="s">
        <v>12</v>
      </c>
      <c r="I12" t="s">
        <v>135</v>
      </c>
      <c r="J12" t="s">
        <v>46</v>
      </c>
      <c r="K12" s="1">
        <v>1</v>
      </c>
      <c r="L12" s="1" t="s">
        <v>299</v>
      </c>
      <c r="M12" s="1" t="s">
        <v>299</v>
      </c>
      <c r="O12" s="39"/>
      <c r="P12" s="39"/>
      <c r="Q12" s="39"/>
      <c r="R12" s="40"/>
      <c r="S12" s="40"/>
      <c r="T12" s="40"/>
      <c r="V12" t="s">
        <v>12</v>
      </c>
      <c r="W12" t="s">
        <v>27</v>
      </c>
      <c r="X12" t="s">
        <v>28</v>
      </c>
      <c r="Y12" s="1">
        <v>2</v>
      </c>
      <c r="Z12" s="1" t="s">
        <v>299</v>
      </c>
      <c r="AA12" s="1" t="s">
        <v>299</v>
      </c>
      <c r="AC12" t="s">
        <v>12</v>
      </c>
      <c r="AD12" t="s">
        <v>133</v>
      </c>
      <c r="AE12" t="s">
        <v>23</v>
      </c>
      <c r="AF12" s="1">
        <v>1</v>
      </c>
      <c r="AG12" s="1" t="s">
        <v>299</v>
      </c>
      <c r="AH12" s="1" t="s">
        <v>299</v>
      </c>
      <c r="AJ12" s="39"/>
      <c r="AK12" s="39"/>
      <c r="AL12" s="39"/>
      <c r="AM12" s="40"/>
      <c r="AN12" s="40"/>
      <c r="AO12" s="40"/>
      <c r="AQ12" t="s">
        <v>12</v>
      </c>
      <c r="AR12" t="s">
        <v>134</v>
      </c>
      <c r="AS12" t="s">
        <v>16</v>
      </c>
      <c r="AT12" s="1">
        <v>1</v>
      </c>
      <c r="AU12" s="1" t="s">
        <v>299</v>
      </c>
      <c r="AV12" s="1" t="s">
        <v>299</v>
      </c>
      <c r="AX12" s="39"/>
      <c r="AY12" s="39"/>
      <c r="AZ12" s="39"/>
      <c r="BA12" s="40"/>
      <c r="BB12" s="40"/>
      <c r="BC12" s="40"/>
      <c r="BE12" t="s">
        <v>12</v>
      </c>
      <c r="BF12" t="s">
        <v>174</v>
      </c>
      <c r="BG12" t="s">
        <v>26</v>
      </c>
      <c r="BH12" s="1">
        <v>2</v>
      </c>
      <c r="BI12" s="1" t="s">
        <v>299</v>
      </c>
      <c r="BJ12" s="1" t="s">
        <v>299</v>
      </c>
      <c r="BL12" t="s">
        <v>12</v>
      </c>
      <c r="BM12" t="s">
        <v>135</v>
      </c>
      <c r="BN12" t="s">
        <v>46</v>
      </c>
      <c r="BO12" s="1">
        <v>1</v>
      </c>
      <c r="BP12" s="1" t="s">
        <v>299</v>
      </c>
      <c r="BQ12" s="1" t="s">
        <v>299</v>
      </c>
    </row>
    <row r="13" spans="1:69">
      <c r="A13" t="s">
        <v>12</v>
      </c>
      <c r="B13" t="s">
        <v>228</v>
      </c>
      <c r="C13" t="s">
        <v>33</v>
      </c>
      <c r="D13" s="1">
        <v>1</v>
      </c>
      <c r="E13" s="1" t="s">
        <v>299</v>
      </c>
      <c r="F13" s="1" t="s">
        <v>299</v>
      </c>
      <c r="H13" t="s">
        <v>12</v>
      </c>
      <c r="I13" t="s">
        <v>71</v>
      </c>
      <c r="J13" t="s">
        <v>33</v>
      </c>
      <c r="K13" s="1">
        <v>2</v>
      </c>
      <c r="L13" s="1" t="s">
        <v>299</v>
      </c>
      <c r="M13" s="1" t="s">
        <v>299</v>
      </c>
      <c r="R13" s="1"/>
      <c r="S13" s="1"/>
      <c r="T13" s="1"/>
      <c r="V13" s="39"/>
      <c r="W13" s="39"/>
      <c r="X13" s="39"/>
      <c r="Y13" s="40"/>
      <c r="Z13" s="40"/>
      <c r="AA13" s="40"/>
      <c r="AC13" t="s">
        <v>12</v>
      </c>
      <c r="AD13" t="s">
        <v>135</v>
      </c>
      <c r="AE13" t="s">
        <v>46</v>
      </c>
      <c r="AF13" s="1">
        <v>3</v>
      </c>
      <c r="AG13" s="1" t="s">
        <v>299</v>
      </c>
      <c r="AH13" s="1" t="s">
        <v>299</v>
      </c>
      <c r="AJ13" t="s">
        <v>12</v>
      </c>
      <c r="AK13" t="s">
        <v>71</v>
      </c>
      <c r="AL13" t="s">
        <v>33</v>
      </c>
      <c r="AM13" s="1">
        <v>3</v>
      </c>
      <c r="AN13" s="1" t="s">
        <v>299</v>
      </c>
      <c r="AO13" s="1" t="s">
        <v>299</v>
      </c>
      <c r="AQ13" s="39"/>
      <c r="AR13" s="39"/>
      <c r="AS13" s="39"/>
      <c r="AT13" s="40"/>
      <c r="AU13" s="40"/>
      <c r="AV13" s="40"/>
      <c r="AX13" s="39"/>
      <c r="AY13" s="39"/>
      <c r="AZ13" s="39"/>
      <c r="BA13" s="40"/>
      <c r="BB13" s="40"/>
      <c r="BC13" s="40"/>
      <c r="BE13" t="s">
        <v>12</v>
      </c>
      <c r="BF13" t="s">
        <v>72</v>
      </c>
      <c r="BG13" t="s">
        <v>9</v>
      </c>
      <c r="BH13" s="1">
        <v>1</v>
      </c>
      <c r="BI13" s="1" t="s">
        <v>299</v>
      </c>
      <c r="BJ13" s="1" t="s">
        <v>299</v>
      </c>
      <c r="BL13" t="s">
        <v>12</v>
      </c>
      <c r="BM13" t="s">
        <v>68</v>
      </c>
      <c r="BN13" t="s">
        <v>38</v>
      </c>
      <c r="BO13" s="1">
        <v>2</v>
      </c>
      <c r="BP13" s="1" t="s">
        <v>299</v>
      </c>
      <c r="BQ13" s="1" t="s">
        <v>299</v>
      </c>
    </row>
    <row r="14" spans="1:69">
      <c r="A14" s="39"/>
      <c r="B14" s="39"/>
      <c r="C14" s="39"/>
      <c r="D14" s="40"/>
      <c r="E14" s="40"/>
      <c r="F14" s="40"/>
      <c r="H14" t="s">
        <v>32</v>
      </c>
      <c r="I14" t="s">
        <v>136</v>
      </c>
      <c r="J14" t="s">
        <v>9</v>
      </c>
      <c r="K14" s="1">
        <v>10</v>
      </c>
      <c r="L14" s="1" t="s">
        <v>299</v>
      </c>
      <c r="M14" s="1" t="s">
        <v>299</v>
      </c>
      <c r="O14" t="s">
        <v>32</v>
      </c>
      <c r="P14" t="s">
        <v>160</v>
      </c>
      <c r="Q14" t="s">
        <v>53</v>
      </c>
      <c r="R14" s="1">
        <v>1</v>
      </c>
      <c r="S14" s="1" t="s">
        <v>299</v>
      </c>
      <c r="T14" s="1" t="s">
        <v>299</v>
      </c>
      <c r="Y14" s="1"/>
      <c r="Z14" s="1"/>
      <c r="AA14" s="1"/>
      <c r="AC14" s="9" t="s">
        <v>32</v>
      </c>
      <c r="AD14" s="9" t="s">
        <v>136</v>
      </c>
      <c r="AE14" s="9" t="s">
        <v>9</v>
      </c>
      <c r="AF14" s="8">
        <v>12</v>
      </c>
      <c r="AG14" s="8">
        <v>12</v>
      </c>
      <c r="AH14" s="1"/>
      <c r="AM14" s="1"/>
      <c r="AN14" s="1"/>
      <c r="AO14" s="1"/>
      <c r="AT14" s="1"/>
      <c r="AU14" s="1"/>
      <c r="AV14" s="1"/>
      <c r="BA14" s="1"/>
      <c r="BB14" s="1"/>
      <c r="BC14" s="1"/>
      <c r="BH14" s="1"/>
      <c r="BI14" s="1"/>
      <c r="BJ14" s="1"/>
      <c r="BL14" t="s">
        <v>32</v>
      </c>
      <c r="BM14" t="s">
        <v>158</v>
      </c>
      <c r="BN14" t="s">
        <v>20</v>
      </c>
      <c r="BO14" s="1">
        <v>14</v>
      </c>
      <c r="BP14" s="1" t="s">
        <v>299</v>
      </c>
      <c r="BQ14" s="1" t="s">
        <v>300</v>
      </c>
    </row>
    <row r="15" spans="1:69">
      <c r="A15" t="s">
        <v>32</v>
      </c>
      <c r="B15" t="s">
        <v>219</v>
      </c>
      <c r="C15" t="s">
        <v>78</v>
      </c>
      <c r="D15" s="1">
        <v>15</v>
      </c>
      <c r="E15" s="1" t="s">
        <v>299</v>
      </c>
      <c r="F15" s="1" t="s">
        <v>300</v>
      </c>
      <c r="K15" s="1"/>
      <c r="L15" s="1"/>
      <c r="M15" s="1"/>
      <c r="O15" s="13" t="s">
        <v>32</v>
      </c>
      <c r="P15" s="13" t="s">
        <v>230</v>
      </c>
      <c r="Q15" s="13" t="s">
        <v>20</v>
      </c>
      <c r="R15" s="14">
        <v>10</v>
      </c>
      <c r="S15" s="14">
        <v>10</v>
      </c>
      <c r="T15" s="1" t="s">
        <v>299</v>
      </c>
      <c r="Y15" s="1"/>
      <c r="Z15" s="1"/>
      <c r="AA15" s="1"/>
      <c r="AF15" s="1"/>
      <c r="AG15" s="1"/>
      <c r="AH15" s="1"/>
      <c r="AJ15" t="s">
        <v>32</v>
      </c>
      <c r="AK15" t="s">
        <v>73</v>
      </c>
      <c r="AL15" t="s">
        <v>20</v>
      </c>
      <c r="AM15" s="1">
        <v>9</v>
      </c>
      <c r="AN15" s="1" t="s">
        <v>299</v>
      </c>
      <c r="AO15" s="1" t="s">
        <v>299</v>
      </c>
      <c r="AT15" s="1"/>
      <c r="AU15" s="1"/>
      <c r="AV15" s="1"/>
      <c r="AX15" t="s">
        <v>32</v>
      </c>
      <c r="AY15" t="s">
        <v>106</v>
      </c>
      <c r="AZ15" t="s">
        <v>35</v>
      </c>
      <c r="BA15" s="1">
        <v>1</v>
      </c>
      <c r="BB15" s="1" t="s">
        <v>299</v>
      </c>
      <c r="BC15" s="1" t="s">
        <v>299</v>
      </c>
      <c r="BH15" s="1"/>
      <c r="BI15" s="1"/>
      <c r="BJ15" s="1"/>
      <c r="BL15" s="42" t="s">
        <v>12</v>
      </c>
      <c r="BM15" s="9" t="s">
        <v>190</v>
      </c>
      <c r="BN15" s="9" t="s">
        <v>7</v>
      </c>
      <c r="BO15" s="8">
        <v>11</v>
      </c>
      <c r="BP15" s="8">
        <v>11</v>
      </c>
      <c r="BQ15" s="1"/>
    </row>
    <row r="16" spans="1:69">
      <c r="A16" t="s">
        <v>32</v>
      </c>
      <c r="B16" t="s">
        <v>159</v>
      </c>
      <c r="C16" t="s">
        <v>38</v>
      </c>
      <c r="D16" s="1">
        <v>4</v>
      </c>
      <c r="E16" s="1" t="s">
        <v>299</v>
      </c>
      <c r="F16" s="1" t="s">
        <v>299</v>
      </c>
      <c r="K16" s="1"/>
      <c r="L16" s="1"/>
      <c r="M16" s="1"/>
      <c r="R16" s="1"/>
      <c r="S16" s="1"/>
      <c r="T16" s="1"/>
      <c r="V16" s="9" t="s">
        <v>32</v>
      </c>
      <c r="W16" s="9" t="s">
        <v>36</v>
      </c>
      <c r="X16" s="9" t="s">
        <v>33</v>
      </c>
      <c r="Y16" s="8">
        <v>13</v>
      </c>
      <c r="Z16" s="8">
        <v>13</v>
      </c>
      <c r="AA16" s="1"/>
      <c r="AC16" t="s">
        <v>32</v>
      </c>
      <c r="AD16" t="s">
        <v>108</v>
      </c>
      <c r="AE16" t="s">
        <v>16</v>
      </c>
      <c r="AF16" s="1">
        <v>8</v>
      </c>
      <c r="AG16" s="1" t="s">
        <v>299</v>
      </c>
      <c r="AH16" s="1" t="s">
        <v>299</v>
      </c>
      <c r="AJ16" s="39"/>
      <c r="AK16" s="39"/>
      <c r="AL16" s="39"/>
      <c r="AM16" s="40"/>
      <c r="AN16" s="40"/>
      <c r="AO16" s="40"/>
      <c r="AT16" s="1"/>
      <c r="AU16" s="1"/>
      <c r="AV16" s="1"/>
      <c r="AX16" s="9" t="s">
        <v>32</v>
      </c>
      <c r="AY16" s="9" t="s">
        <v>108</v>
      </c>
      <c r="AZ16" s="9" t="s">
        <v>16</v>
      </c>
      <c r="BA16" s="8">
        <v>10</v>
      </c>
      <c r="BB16" s="8">
        <v>10</v>
      </c>
      <c r="BC16" s="1"/>
      <c r="BE16" s="13" t="s">
        <v>32</v>
      </c>
      <c r="BF16" s="13" t="s">
        <v>75</v>
      </c>
      <c r="BG16" s="13" t="s">
        <v>30</v>
      </c>
      <c r="BH16" s="14">
        <v>11</v>
      </c>
      <c r="BI16" s="14">
        <v>11</v>
      </c>
      <c r="BJ16" s="1" t="s">
        <v>300</v>
      </c>
      <c r="BL16" t="s">
        <v>32</v>
      </c>
      <c r="BM16" t="s">
        <v>220</v>
      </c>
      <c r="BN16" t="s">
        <v>46</v>
      </c>
      <c r="BO16" s="1">
        <v>9</v>
      </c>
      <c r="BP16" s="1" t="s">
        <v>299</v>
      </c>
      <c r="BQ16" s="1" t="s">
        <v>299</v>
      </c>
    </row>
    <row r="17" spans="1:69">
      <c r="A17" t="s">
        <v>32</v>
      </c>
      <c r="B17" t="s">
        <v>218</v>
      </c>
      <c r="C17" t="s">
        <v>53</v>
      </c>
      <c r="D17" s="1">
        <v>3</v>
      </c>
      <c r="E17" s="1" t="s">
        <v>299</v>
      </c>
      <c r="F17" s="1" t="s">
        <v>299</v>
      </c>
      <c r="H17" t="s">
        <v>32</v>
      </c>
      <c r="I17" t="s">
        <v>114</v>
      </c>
      <c r="J17" t="s">
        <v>16</v>
      </c>
      <c r="K17" s="1">
        <v>1</v>
      </c>
      <c r="L17" s="1" t="s">
        <v>299</v>
      </c>
      <c r="M17" s="1" t="s">
        <v>299</v>
      </c>
      <c r="O17" t="s">
        <v>32</v>
      </c>
      <c r="P17" t="s">
        <v>203</v>
      </c>
      <c r="Q17" t="s">
        <v>28</v>
      </c>
      <c r="R17" s="1">
        <v>1</v>
      </c>
      <c r="S17" s="1" t="s">
        <v>299</v>
      </c>
      <c r="T17" s="1" t="s">
        <v>299</v>
      </c>
      <c r="V17" s="39"/>
      <c r="W17" s="39"/>
      <c r="X17" s="39"/>
      <c r="Y17" s="40"/>
      <c r="Z17" s="40"/>
      <c r="AA17" s="40"/>
      <c r="AC17" t="s">
        <v>32</v>
      </c>
      <c r="AD17" t="s">
        <v>137</v>
      </c>
      <c r="AE17" t="s">
        <v>28</v>
      </c>
      <c r="AF17" s="1">
        <v>7</v>
      </c>
      <c r="AG17" s="1" t="s">
        <v>299</v>
      </c>
      <c r="AH17" s="1" t="s">
        <v>299</v>
      </c>
      <c r="AJ17" t="s">
        <v>32</v>
      </c>
      <c r="AK17" t="s">
        <v>76</v>
      </c>
      <c r="AL17" t="s">
        <v>24</v>
      </c>
      <c r="AM17" s="1">
        <v>3</v>
      </c>
      <c r="AN17" s="1" t="s">
        <v>299</v>
      </c>
      <c r="AO17" s="1" t="s">
        <v>299</v>
      </c>
      <c r="AQ17" s="39"/>
      <c r="AR17" s="39"/>
      <c r="AS17" s="39"/>
      <c r="AT17" s="40"/>
      <c r="AU17" s="40"/>
      <c r="AV17" s="40"/>
      <c r="AX17" t="s">
        <v>32</v>
      </c>
      <c r="AY17" t="s">
        <v>110</v>
      </c>
      <c r="AZ17" t="s">
        <v>22</v>
      </c>
      <c r="BA17" s="1">
        <v>18</v>
      </c>
      <c r="BB17" s="1" t="s">
        <v>299</v>
      </c>
      <c r="BC17" s="1" t="s">
        <v>300</v>
      </c>
      <c r="BE17" t="s">
        <v>32</v>
      </c>
      <c r="BF17" t="s">
        <v>162</v>
      </c>
      <c r="BG17" t="s">
        <v>22</v>
      </c>
      <c r="BH17" s="1">
        <v>5</v>
      </c>
      <c r="BI17" s="1" t="s">
        <v>299</v>
      </c>
      <c r="BJ17" s="1" t="s">
        <v>299</v>
      </c>
      <c r="BL17" t="s">
        <v>32</v>
      </c>
      <c r="BM17" t="s">
        <v>277</v>
      </c>
      <c r="BN17" t="s">
        <v>35</v>
      </c>
      <c r="BO17" s="1">
        <v>3</v>
      </c>
      <c r="BP17" s="1" t="s">
        <v>299</v>
      </c>
      <c r="BQ17" s="1" t="s">
        <v>299</v>
      </c>
    </row>
    <row r="18" spans="1:69">
      <c r="D18" s="1"/>
      <c r="E18" s="1"/>
      <c r="F18" s="1"/>
      <c r="H18" s="39"/>
      <c r="I18" s="39"/>
      <c r="J18" s="39"/>
      <c r="K18" s="40"/>
      <c r="L18" s="40"/>
      <c r="M18" s="40"/>
      <c r="O18" t="s">
        <v>32</v>
      </c>
      <c r="P18" t="s">
        <v>115</v>
      </c>
      <c r="Q18" t="s">
        <v>53</v>
      </c>
      <c r="R18" s="1">
        <v>1</v>
      </c>
      <c r="S18" s="1" t="s">
        <v>299</v>
      </c>
      <c r="T18" s="1" t="s">
        <v>299</v>
      </c>
      <c r="V18" t="s">
        <v>32</v>
      </c>
      <c r="W18" t="s">
        <v>40</v>
      </c>
      <c r="X18" t="s">
        <v>22</v>
      </c>
      <c r="Y18" s="1">
        <v>1</v>
      </c>
      <c r="Z18" s="1" t="s">
        <v>299</v>
      </c>
      <c r="AA18" s="1" t="s">
        <v>299</v>
      </c>
      <c r="AC18" s="39"/>
      <c r="AD18" s="39"/>
      <c r="AE18" s="39"/>
      <c r="AF18" s="40"/>
      <c r="AG18" s="40"/>
      <c r="AH18" s="40"/>
      <c r="AM18" s="1"/>
      <c r="AN18" s="1"/>
      <c r="AO18" s="1"/>
      <c r="AQ18" s="13" t="s">
        <v>32</v>
      </c>
      <c r="AR18" s="13" t="s">
        <v>138</v>
      </c>
      <c r="AS18" s="13" t="s">
        <v>9</v>
      </c>
      <c r="AT18" s="14">
        <v>1</v>
      </c>
      <c r="AU18" s="14">
        <v>1</v>
      </c>
      <c r="AV18" s="1" t="s">
        <v>299</v>
      </c>
      <c r="AX18" t="s">
        <v>32</v>
      </c>
      <c r="AY18" t="s">
        <v>112</v>
      </c>
      <c r="AZ18" t="s">
        <v>38</v>
      </c>
      <c r="BA18" s="1">
        <v>3</v>
      </c>
      <c r="BB18" s="1" t="s">
        <v>299</v>
      </c>
      <c r="BC18" s="1" t="s">
        <v>299</v>
      </c>
      <c r="BE18" t="s">
        <v>32</v>
      </c>
      <c r="BF18" t="s">
        <v>114</v>
      </c>
      <c r="BG18" t="s">
        <v>16</v>
      </c>
      <c r="BH18" s="1">
        <v>1</v>
      </c>
      <c r="BI18" s="1" t="s">
        <v>299</v>
      </c>
      <c r="BJ18" s="1" t="s">
        <v>299</v>
      </c>
      <c r="BL18" s="39"/>
      <c r="BM18" s="39"/>
      <c r="BN18" s="39"/>
      <c r="BO18" s="40"/>
      <c r="BP18" s="40"/>
      <c r="BQ18" s="40"/>
    </row>
    <row r="19" spans="1:69">
      <c r="A19" t="s">
        <v>32</v>
      </c>
      <c r="B19" t="s">
        <v>109</v>
      </c>
      <c r="C19" t="s">
        <v>30</v>
      </c>
      <c r="D19" s="1">
        <v>1</v>
      </c>
      <c r="E19" s="1" t="s">
        <v>299</v>
      </c>
      <c r="F19" s="1" t="s">
        <v>299</v>
      </c>
      <c r="H19" t="s">
        <v>32</v>
      </c>
      <c r="I19" t="s">
        <v>203</v>
      </c>
      <c r="J19" t="s">
        <v>28</v>
      </c>
      <c r="K19" s="1">
        <v>1</v>
      </c>
      <c r="L19" s="1" t="s">
        <v>299</v>
      </c>
      <c r="M19" s="1" t="s">
        <v>299</v>
      </c>
      <c r="O19" t="s">
        <v>32</v>
      </c>
      <c r="P19" t="s">
        <v>250</v>
      </c>
      <c r="Q19" t="s">
        <v>16</v>
      </c>
      <c r="R19" s="1">
        <v>1</v>
      </c>
      <c r="S19" s="1" t="s">
        <v>299</v>
      </c>
      <c r="T19" s="1" t="s">
        <v>299</v>
      </c>
      <c r="V19" t="s">
        <v>32</v>
      </c>
      <c r="W19" t="s">
        <v>42</v>
      </c>
      <c r="X19" t="s">
        <v>30</v>
      </c>
      <c r="Y19" s="1">
        <v>8</v>
      </c>
      <c r="Z19" s="1" t="s">
        <v>299</v>
      </c>
      <c r="AA19" s="1" t="s">
        <v>299</v>
      </c>
      <c r="AC19" t="s">
        <v>32</v>
      </c>
      <c r="AD19" t="s">
        <v>139</v>
      </c>
      <c r="AE19" t="s">
        <v>38</v>
      </c>
      <c r="AF19" s="1">
        <v>2</v>
      </c>
      <c r="AG19" s="1" t="s">
        <v>299</v>
      </c>
      <c r="AH19" s="1" t="s">
        <v>299</v>
      </c>
      <c r="AJ19" t="s">
        <v>32</v>
      </c>
      <c r="AK19" t="s">
        <v>80</v>
      </c>
      <c r="AL19" t="s">
        <v>46</v>
      </c>
      <c r="AM19" s="1">
        <v>3</v>
      </c>
      <c r="AN19" s="1" t="s">
        <v>299</v>
      </c>
      <c r="AO19" s="1" t="s">
        <v>299</v>
      </c>
      <c r="AQ19" t="s">
        <v>32</v>
      </c>
      <c r="AR19" t="s">
        <v>140</v>
      </c>
      <c r="AS19" t="s">
        <v>14</v>
      </c>
      <c r="AT19" s="1">
        <v>3</v>
      </c>
      <c r="AU19" s="1" t="s">
        <v>299</v>
      </c>
      <c r="AV19" s="1" t="s">
        <v>299</v>
      </c>
      <c r="AX19" t="s">
        <v>32</v>
      </c>
      <c r="AY19" t="s">
        <v>114</v>
      </c>
      <c r="AZ19" t="s">
        <v>16</v>
      </c>
      <c r="BA19" s="1">
        <v>1</v>
      </c>
      <c r="BB19" s="1" t="s">
        <v>299</v>
      </c>
      <c r="BC19" s="1" t="s">
        <v>299</v>
      </c>
      <c r="BE19" t="s">
        <v>32</v>
      </c>
      <c r="BF19" t="s">
        <v>204</v>
      </c>
      <c r="BG19" t="s">
        <v>49</v>
      </c>
      <c r="BH19" s="1">
        <v>1</v>
      </c>
      <c r="BI19" s="1" t="s">
        <v>299</v>
      </c>
      <c r="BJ19" s="1" t="s">
        <v>299</v>
      </c>
      <c r="BL19" t="s">
        <v>32</v>
      </c>
      <c r="BM19" t="s">
        <v>265</v>
      </c>
      <c r="BN19" t="s">
        <v>14</v>
      </c>
      <c r="BO19" s="1">
        <v>1</v>
      </c>
      <c r="BP19" s="1" t="s">
        <v>299</v>
      </c>
      <c r="BQ19" s="1" t="s">
        <v>299</v>
      </c>
    </row>
    <row r="20" spans="1:69">
      <c r="A20" s="39"/>
      <c r="B20" s="39"/>
      <c r="C20" s="39"/>
      <c r="D20" s="40"/>
      <c r="E20" s="40"/>
      <c r="F20" s="40"/>
      <c r="H20" s="13" t="s">
        <v>32</v>
      </c>
      <c r="I20" s="13" t="s">
        <v>204</v>
      </c>
      <c r="J20" s="13" t="s">
        <v>49</v>
      </c>
      <c r="K20" s="14">
        <v>1</v>
      </c>
      <c r="L20" s="14">
        <v>1</v>
      </c>
      <c r="M20" s="1" t="s">
        <v>299</v>
      </c>
      <c r="O20" t="s">
        <v>32</v>
      </c>
      <c r="P20" t="s">
        <v>163</v>
      </c>
      <c r="Q20" t="s">
        <v>7</v>
      </c>
      <c r="R20" s="1">
        <v>11</v>
      </c>
      <c r="S20" s="1" t="s">
        <v>299</v>
      </c>
      <c r="T20" s="1" t="s">
        <v>300</v>
      </c>
      <c r="V20" s="39"/>
      <c r="W20" s="39"/>
      <c r="X20" s="39"/>
      <c r="Y20" s="40"/>
      <c r="Z20" s="40"/>
      <c r="AA20" s="40"/>
      <c r="AC20" t="s">
        <v>32</v>
      </c>
      <c r="AD20" t="s">
        <v>141</v>
      </c>
      <c r="AE20" t="s">
        <v>24</v>
      </c>
      <c r="AF20" s="1">
        <v>1</v>
      </c>
      <c r="AG20" s="1" t="s">
        <v>299</v>
      </c>
      <c r="AH20" s="1" t="s">
        <v>299</v>
      </c>
      <c r="AJ20" s="42" t="s">
        <v>48</v>
      </c>
      <c r="AK20" t="s">
        <v>81</v>
      </c>
      <c r="AL20" t="s">
        <v>33</v>
      </c>
      <c r="AM20" s="1">
        <v>15</v>
      </c>
      <c r="AN20" s="1" t="s">
        <v>299</v>
      </c>
      <c r="AO20" s="10" t="s">
        <v>299</v>
      </c>
      <c r="AQ20" t="s">
        <v>32</v>
      </c>
      <c r="AR20" t="s">
        <v>34</v>
      </c>
      <c r="AS20" t="s">
        <v>35</v>
      </c>
      <c r="AT20" s="1">
        <v>10</v>
      </c>
      <c r="AU20" s="1" t="s">
        <v>299</v>
      </c>
      <c r="AV20" s="1" t="s">
        <v>299</v>
      </c>
      <c r="AX20" t="s">
        <v>32</v>
      </c>
      <c r="AY20" t="s">
        <v>115</v>
      </c>
      <c r="AZ20" t="s">
        <v>53</v>
      </c>
      <c r="BA20" s="1">
        <v>3</v>
      </c>
      <c r="BB20" s="1" t="s">
        <v>299</v>
      </c>
      <c r="BC20" s="1" t="s">
        <v>299</v>
      </c>
      <c r="BE20" t="s">
        <v>32</v>
      </c>
      <c r="BF20" t="s">
        <v>202</v>
      </c>
      <c r="BG20" t="s">
        <v>33</v>
      </c>
      <c r="BH20" s="1">
        <v>2</v>
      </c>
      <c r="BI20" s="1" t="s">
        <v>299</v>
      </c>
      <c r="BJ20" s="1" t="s">
        <v>299</v>
      </c>
      <c r="BL20" t="s">
        <v>32</v>
      </c>
      <c r="BM20" t="s">
        <v>232</v>
      </c>
      <c r="BN20" t="s">
        <v>35</v>
      </c>
      <c r="BO20" s="1">
        <v>1</v>
      </c>
      <c r="BP20" s="1" t="s">
        <v>299</v>
      </c>
      <c r="BQ20" s="1" t="s">
        <v>299</v>
      </c>
    </row>
    <row r="21" spans="1:69">
      <c r="A21" t="s">
        <v>32</v>
      </c>
      <c r="B21" t="s">
        <v>257</v>
      </c>
      <c r="C21" t="s">
        <v>9</v>
      </c>
      <c r="D21" s="1">
        <v>1</v>
      </c>
      <c r="E21" s="1" t="s">
        <v>299</v>
      </c>
      <c r="F21" s="1" t="s">
        <v>299</v>
      </c>
      <c r="H21" s="39"/>
      <c r="I21" s="39"/>
      <c r="J21" s="39"/>
      <c r="K21" s="40"/>
      <c r="L21" s="40"/>
      <c r="M21" s="40"/>
      <c r="O21" s="39"/>
      <c r="P21" s="39"/>
      <c r="Q21" s="39"/>
      <c r="R21" s="40"/>
      <c r="S21" s="40"/>
      <c r="T21" s="40"/>
      <c r="V21" t="s">
        <v>32</v>
      </c>
      <c r="W21" t="s">
        <v>45</v>
      </c>
      <c r="X21" t="s">
        <v>46</v>
      </c>
      <c r="Y21" s="1">
        <v>1</v>
      </c>
      <c r="Z21" s="1" t="s">
        <v>299</v>
      </c>
      <c r="AA21" s="1" t="s">
        <v>299</v>
      </c>
      <c r="AC21" s="39"/>
      <c r="AD21" s="39"/>
      <c r="AE21" s="39"/>
      <c r="AF21" s="40"/>
      <c r="AG21" s="40"/>
      <c r="AH21" s="40"/>
      <c r="AJ21" s="39"/>
      <c r="AK21" s="39"/>
      <c r="AL21" s="39"/>
      <c r="AM21" s="40"/>
      <c r="AN21" s="40"/>
      <c r="AO21" s="40"/>
      <c r="AQ21" t="s">
        <v>32</v>
      </c>
      <c r="AR21" t="s">
        <v>139</v>
      </c>
      <c r="AS21" t="s">
        <v>38</v>
      </c>
      <c r="AT21" s="1">
        <v>2</v>
      </c>
      <c r="AU21" s="1" t="s">
        <v>299</v>
      </c>
      <c r="AV21" s="1" t="s">
        <v>299</v>
      </c>
      <c r="AX21" t="s">
        <v>32</v>
      </c>
      <c r="AY21" t="s">
        <v>80</v>
      </c>
      <c r="AZ21" t="s">
        <v>46</v>
      </c>
      <c r="BA21" s="1">
        <v>1</v>
      </c>
      <c r="BB21" s="1" t="s">
        <v>299</v>
      </c>
      <c r="BC21" s="1" t="s">
        <v>299</v>
      </c>
      <c r="BE21" t="s">
        <v>32</v>
      </c>
      <c r="BF21" t="s">
        <v>288</v>
      </c>
      <c r="BG21" t="s">
        <v>33</v>
      </c>
      <c r="BH21" s="1">
        <v>3</v>
      </c>
      <c r="BI21" s="1" t="s">
        <v>299</v>
      </c>
      <c r="BJ21" s="1" t="s">
        <v>299</v>
      </c>
      <c r="BL21" t="s">
        <v>32</v>
      </c>
      <c r="BM21" t="s">
        <v>37</v>
      </c>
      <c r="BN21" t="s">
        <v>22</v>
      </c>
      <c r="BO21" s="1">
        <v>1</v>
      </c>
      <c r="BP21" s="1" t="s">
        <v>299</v>
      </c>
      <c r="BQ21" s="1" t="s">
        <v>299</v>
      </c>
    </row>
    <row r="22" spans="1:69">
      <c r="D22" s="1"/>
      <c r="E22" s="1"/>
      <c r="F22" s="1"/>
      <c r="K22" s="1"/>
      <c r="L22" s="1"/>
      <c r="M22" s="1"/>
      <c r="R22" s="1"/>
      <c r="S22" s="1"/>
      <c r="T22" s="1"/>
      <c r="Y22" s="1"/>
      <c r="Z22" s="1"/>
      <c r="AA22" s="1"/>
      <c r="AF22" s="1"/>
      <c r="AG22" s="1"/>
      <c r="AH22" s="1"/>
      <c r="AJ22" s="9" t="s">
        <v>48</v>
      </c>
      <c r="AK22" s="9" t="s">
        <v>82</v>
      </c>
      <c r="AL22" s="9" t="s">
        <v>7</v>
      </c>
      <c r="AM22" s="8">
        <v>40</v>
      </c>
      <c r="AN22" s="8">
        <v>40</v>
      </c>
      <c r="AO22" s="1"/>
      <c r="AT22" s="1"/>
      <c r="AU22" s="1"/>
      <c r="AV22" s="1"/>
      <c r="BA22" s="1"/>
      <c r="BB22" s="1"/>
      <c r="BC22" s="1"/>
      <c r="BH22" s="1"/>
      <c r="BI22" s="1"/>
      <c r="BJ22" s="1"/>
      <c r="BO22" s="1"/>
      <c r="BP22" s="1"/>
      <c r="BQ22" s="1"/>
    </row>
    <row r="23" spans="1:69">
      <c r="D23" s="1"/>
      <c r="E23" s="1"/>
      <c r="F23" s="1"/>
      <c r="K23" s="1"/>
      <c r="L23" s="1"/>
      <c r="M23" s="1"/>
      <c r="R23" s="1"/>
      <c r="S23" s="1"/>
      <c r="T23" s="1"/>
      <c r="Y23" s="1"/>
      <c r="Z23" s="1"/>
      <c r="AA23" s="1"/>
      <c r="AC23" t="s">
        <v>48</v>
      </c>
      <c r="AD23" t="s">
        <v>85</v>
      </c>
      <c r="AE23" t="s">
        <v>33</v>
      </c>
      <c r="AF23" s="1">
        <v>9</v>
      </c>
      <c r="AG23" s="1" t="s">
        <v>299</v>
      </c>
      <c r="AH23" s="1" t="s">
        <v>299</v>
      </c>
      <c r="AM23" s="1"/>
      <c r="AN23" s="1"/>
      <c r="AO23" s="1"/>
      <c r="AQ23" s="15" t="s">
        <v>48</v>
      </c>
      <c r="AR23" s="15" t="s">
        <v>51</v>
      </c>
      <c r="AS23" s="15" t="s">
        <v>35</v>
      </c>
      <c r="AT23" s="16">
        <v>10</v>
      </c>
      <c r="AU23" s="16">
        <v>10</v>
      </c>
      <c r="AV23" s="1" t="s">
        <v>299</v>
      </c>
      <c r="AX23" s="39"/>
      <c r="AY23" s="39"/>
      <c r="AZ23" s="39"/>
      <c r="BA23" s="40"/>
      <c r="BB23" s="40"/>
      <c r="BC23" s="40"/>
      <c r="BE23" t="s">
        <v>48</v>
      </c>
      <c r="BF23" t="s">
        <v>83</v>
      </c>
      <c r="BG23" t="s">
        <v>20</v>
      </c>
      <c r="BH23" s="1">
        <v>20</v>
      </c>
      <c r="BI23" s="1" t="s">
        <v>299</v>
      </c>
      <c r="BJ23" s="1" t="s">
        <v>299</v>
      </c>
      <c r="BO23" s="1"/>
      <c r="BP23" s="1"/>
      <c r="BQ23" s="1"/>
    </row>
    <row r="24" spans="1:69">
      <c r="A24" s="39"/>
      <c r="B24" s="39"/>
      <c r="C24" s="39"/>
      <c r="D24" s="40"/>
      <c r="E24" s="40"/>
      <c r="F24" s="40"/>
      <c r="H24" s="42" t="s">
        <v>32</v>
      </c>
      <c r="I24" t="s">
        <v>117</v>
      </c>
      <c r="J24" t="s">
        <v>9</v>
      </c>
      <c r="K24" s="1">
        <v>16</v>
      </c>
      <c r="L24" s="1" t="s">
        <v>299</v>
      </c>
      <c r="M24" s="10" t="s">
        <v>300</v>
      </c>
      <c r="R24" s="1"/>
      <c r="S24" s="1"/>
      <c r="T24" s="1"/>
      <c r="V24" t="s">
        <v>48</v>
      </c>
      <c r="W24" t="s">
        <v>51</v>
      </c>
      <c r="X24" t="s">
        <v>35</v>
      </c>
      <c r="Y24" s="1">
        <v>5</v>
      </c>
      <c r="Z24" s="1" t="s">
        <v>299</v>
      </c>
      <c r="AA24" s="1" t="s">
        <v>299</v>
      </c>
      <c r="AC24" t="s">
        <v>48</v>
      </c>
      <c r="AD24" t="s">
        <v>142</v>
      </c>
      <c r="AE24" t="s">
        <v>38</v>
      </c>
      <c r="AF24" s="1">
        <v>12</v>
      </c>
      <c r="AG24" s="1" t="s">
        <v>299</v>
      </c>
      <c r="AH24" s="1" t="s">
        <v>299</v>
      </c>
      <c r="AM24" s="1"/>
      <c r="AN24" s="1"/>
      <c r="AO24" s="1"/>
      <c r="AT24" s="1"/>
      <c r="AU24" s="1"/>
      <c r="AV24" s="1"/>
      <c r="AX24" s="39"/>
      <c r="AY24" s="39"/>
      <c r="AZ24" s="39"/>
      <c r="BA24" s="40"/>
      <c r="BB24" s="40"/>
      <c r="BC24" s="40"/>
      <c r="BH24" s="1"/>
      <c r="BI24" s="1"/>
      <c r="BJ24" s="1"/>
      <c r="BO24" s="1"/>
      <c r="BP24" s="1"/>
      <c r="BQ24" s="1"/>
    </row>
    <row r="25" spans="1:69">
      <c r="A25" s="42" t="s">
        <v>32</v>
      </c>
      <c r="B25" t="s">
        <v>117</v>
      </c>
      <c r="C25" t="s">
        <v>9</v>
      </c>
      <c r="D25" s="1">
        <v>27</v>
      </c>
      <c r="E25" s="1" t="s">
        <v>299</v>
      </c>
      <c r="F25" s="1" t="s">
        <v>300</v>
      </c>
      <c r="H25" t="s">
        <v>48</v>
      </c>
      <c r="I25" t="s">
        <v>118</v>
      </c>
      <c r="J25" t="s">
        <v>53</v>
      </c>
      <c r="K25" s="1">
        <v>1</v>
      </c>
      <c r="L25" s="1" t="s">
        <v>299</v>
      </c>
      <c r="M25" s="1" t="s">
        <v>299</v>
      </c>
      <c r="O25" t="s">
        <v>48</v>
      </c>
      <c r="P25" t="s">
        <v>251</v>
      </c>
      <c r="Q25" t="s">
        <v>14</v>
      </c>
      <c r="R25" s="1">
        <v>10</v>
      </c>
      <c r="S25" s="1" t="s">
        <v>299</v>
      </c>
      <c r="T25" s="1" t="s">
        <v>299</v>
      </c>
      <c r="V25" s="39"/>
      <c r="W25" s="39"/>
      <c r="X25" s="39"/>
      <c r="Y25" s="40"/>
      <c r="Z25" s="40"/>
      <c r="AA25" s="40"/>
      <c r="AC25" t="s">
        <v>48</v>
      </c>
      <c r="AD25" t="s">
        <v>52</v>
      </c>
      <c r="AE25" t="s">
        <v>53</v>
      </c>
      <c r="AF25" s="1">
        <v>1</v>
      </c>
      <c r="AG25" s="1" t="s">
        <v>299</v>
      </c>
      <c r="AH25" s="1" t="s">
        <v>299</v>
      </c>
      <c r="AJ25" s="39"/>
      <c r="AK25" s="39"/>
      <c r="AL25" s="39"/>
      <c r="AM25" s="40"/>
      <c r="AN25" s="40"/>
      <c r="AO25" s="40"/>
      <c r="AT25" s="1"/>
      <c r="AU25" s="1"/>
      <c r="AV25" s="1"/>
      <c r="AX25" t="s">
        <v>48</v>
      </c>
      <c r="AY25" t="s">
        <v>52</v>
      </c>
      <c r="AZ25" t="s">
        <v>53</v>
      </c>
      <c r="BA25" s="1">
        <v>25</v>
      </c>
      <c r="BB25" s="1" t="s">
        <v>299</v>
      </c>
      <c r="BC25" s="1" t="s">
        <v>300</v>
      </c>
      <c r="BE25" s="9" t="s">
        <v>48</v>
      </c>
      <c r="BF25" s="9" t="s">
        <v>164</v>
      </c>
      <c r="BG25" s="9" t="s">
        <v>78</v>
      </c>
      <c r="BH25" s="8">
        <v>26</v>
      </c>
      <c r="BI25" s="8">
        <v>26</v>
      </c>
      <c r="BJ25" s="1"/>
      <c r="BO25" s="1"/>
      <c r="BP25" s="1"/>
      <c r="BQ25" s="1"/>
    </row>
    <row r="26" spans="1:69">
      <c r="A26" t="s">
        <v>48</v>
      </c>
      <c r="B26" t="s">
        <v>119</v>
      </c>
      <c r="C26" t="s">
        <v>16</v>
      </c>
      <c r="D26" s="1">
        <v>1</v>
      </c>
      <c r="E26" s="1" t="s">
        <v>299</v>
      </c>
      <c r="F26" s="1" t="s">
        <v>299</v>
      </c>
      <c r="H26" s="39"/>
      <c r="I26" s="39"/>
      <c r="J26" s="39"/>
      <c r="K26" s="40"/>
      <c r="L26" s="40"/>
      <c r="M26" s="40"/>
      <c r="O26" t="s">
        <v>48</v>
      </c>
      <c r="P26" t="s">
        <v>242</v>
      </c>
      <c r="Q26" t="s">
        <v>28</v>
      </c>
      <c r="R26" s="1">
        <v>10</v>
      </c>
      <c r="S26" s="1" t="s">
        <v>299</v>
      </c>
      <c r="T26" s="1" t="s">
        <v>299</v>
      </c>
      <c r="V26" t="s">
        <v>48</v>
      </c>
      <c r="W26" t="s">
        <v>55</v>
      </c>
      <c r="X26" t="s">
        <v>7</v>
      </c>
      <c r="Y26" s="1">
        <v>1</v>
      </c>
      <c r="Z26" s="1" t="s">
        <v>299</v>
      </c>
      <c r="AA26" s="1" t="s">
        <v>299</v>
      </c>
      <c r="AC26" s="42" t="s">
        <v>32</v>
      </c>
      <c r="AD26" t="s">
        <v>143</v>
      </c>
      <c r="AE26" t="s">
        <v>14</v>
      </c>
      <c r="AF26" s="1">
        <v>12</v>
      </c>
      <c r="AG26" s="1" t="s">
        <v>299</v>
      </c>
      <c r="AH26" s="10" t="s">
        <v>300</v>
      </c>
      <c r="AJ26" s="39"/>
      <c r="AK26" s="39"/>
      <c r="AL26" s="39"/>
      <c r="AM26" s="40"/>
      <c r="AN26" s="40"/>
      <c r="AO26" s="40"/>
      <c r="AT26" s="1"/>
      <c r="AU26" s="1"/>
      <c r="AV26" s="1"/>
      <c r="AX26" t="s">
        <v>48</v>
      </c>
      <c r="AY26" t="s">
        <v>118</v>
      </c>
      <c r="AZ26" t="s">
        <v>53</v>
      </c>
      <c r="BA26" s="1">
        <v>1</v>
      </c>
      <c r="BB26" s="1" t="s">
        <v>299</v>
      </c>
      <c r="BC26" s="1" t="s">
        <v>299</v>
      </c>
      <c r="BE26" t="s">
        <v>48</v>
      </c>
      <c r="BF26" t="s">
        <v>144</v>
      </c>
      <c r="BG26" t="s">
        <v>28</v>
      </c>
      <c r="BH26" s="1">
        <v>8</v>
      </c>
      <c r="BI26" s="1" t="s">
        <v>299</v>
      </c>
      <c r="BJ26" s="1" t="s">
        <v>299</v>
      </c>
      <c r="BL26" t="s">
        <v>48</v>
      </c>
      <c r="BM26" t="s">
        <v>116</v>
      </c>
      <c r="BN26" t="s">
        <v>35</v>
      </c>
      <c r="BO26" s="1">
        <v>25</v>
      </c>
      <c r="BP26" s="1" t="s">
        <v>299</v>
      </c>
      <c r="BQ26" s="1" t="s">
        <v>300</v>
      </c>
    </row>
    <row r="27" spans="1:69">
      <c r="A27" s="9" t="s">
        <v>48</v>
      </c>
      <c r="B27" s="9" t="s">
        <v>120</v>
      </c>
      <c r="C27" s="9" t="s">
        <v>20</v>
      </c>
      <c r="D27" s="8">
        <v>1</v>
      </c>
      <c r="E27" s="8">
        <v>1</v>
      </c>
      <c r="F27" s="1"/>
      <c r="H27" s="39"/>
      <c r="I27" s="39"/>
      <c r="J27" s="39"/>
      <c r="K27" s="40"/>
      <c r="L27" s="40"/>
      <c r="M27" s="40"/>
      <c r="O27" s="39"/>
      <c r="P27" s="39"/>
      <c r="Q27" s="39"/>
      <c r="R27" s="40"/>
      <c r="S27" s="40"/>
      <c r="T27" s="40"/>
      <c r="V27" t="s">
        <v>48</v>
      </c>
      <c r="W27" t="s">
        <v>54</v>
      </c>
      <c r="X27" t="s">
        <v>24</v>
      </c>
      <c r="Y27" s="1">
        <v>1</v>
      </c>
      <c r="Z27" s="1" t="s">
        <v>299</v>
      </c>
      <c r="AA27" s="1" t="s">
        <v>299</v>
      </c>
      <c r="AF27" s="1"/>
      <c r="AG27" s="1"/>
      <c r="AH27" s="1"/>
      <c r="AJ27" t="s">
        <v>48</v>
      </c>
      <c r="AK27" t="s">
        <v>88</v>
      </c>
      <c r="AL27" t="s">
        <v>38</v>
      </c>
      <c r="AM27" s="1">
        <v>18</v>
      </c>
      <c r="AN27" s="1" t="s">
        <v>299</v>
      </c>
      <c r="AO27" s="1" t="s">
        <v>299</v>
      </c>
      <c r="AQ27" t="s">
        <v>48</v>
      </c>
      <c r="AR27" t="s">
        <v>55</v>
      </c>
      <c r="AS27" t="s">
        <v>7</v>
      </c>
      <c r="AT27" s="1">
        <v>11</v>
      </c>
      <c r="AU27" s="1" t="s">
        <v>299</v>
      </c>
      <c r="AV27" s="1" t="s">
        <v>299</v>
      </c>
      <c r="AX27" t="s">
        <v>48</v>
      </c>
      <c r="AY27" t="s">
        <v>120</v>
      </c>
      <c r="AZ27" t="s">
        <v>20</v>
      </c>
      <c r="BA27" s="1">
        <v>1</v>
      </c>
      <c r="BB27" s="1" t="s">
        <v>299</v>
      </c>
      <c r="BC27" s="1" t="s">
        <v>299</v>
      </c>
      <c r="BE27" t="s">
        <v>48</v>
      </c>
      <c r="BF27" t="s">
        <v>234</v>
      </c>
      <c r="BG27" t="s">
        <v>16</v>
      </c>
      <c r="BH27" s="1">
        <v>36</v>
      </c>
      <c r="BI27" s="1" t="s">
        <v>299</v>
      </c>
      <c r="BJ27" s="1" t="s">
        <v>300</v>
      </c>
      <c r="BL27" s="42" t="s">
        <v>32</v>
      </c>
      <c r="BM27" t="s">
        <v>143</v>
      </c>
      <c r="BN27" t="s">
        <v>14</v>
      </c>
      <c r="BO27" s="1">
        <v>1</v>
      </c>
      <c r="BP27" s="1" t="s">
        <v>299</v>
      </c>
      <c r="BQ27" s="1" t="s">
        <v>299</v>
      </c>
    </row>
    <row r="28" spans="1:69">
      <c r="A28" s="6" t="s">
        <v>280</v>
      </c>
      <c r="B28" s="7">
        <v>60</v>
      </c>
      <c r="C28" s="6" t="s">
        <v>296</v>
      </c>
      <c r="D28" s="6"/>
      <c r="E28" s="6">
        <f>FLOOR(B28/3,1)</f>
        <v>20</v>
      </c>
      <c r="F28" s="4"/>
      <c r="H28" s="6" t="s">
        <v>206</v>
      </c>
      <c r="I28" s="7">
        <v>3</v>
      </c>
      <c r="J28" s="6" t="s">
        <v>296</v>
      </c>
      <c r="K28" s="6"/>
      <c r="L28" s="6">
        <f>FLOOR(I28/3,1)</f>
        <v>1</v>
      </c>
      <c r="M28" s="4"/>
      <c r="O28" s="6" t="s">
        <v>285</v>
      </c>
      <c r="P28" s="7">
        <v>14</v>
      </c>
      <c r="Q28" s="6" t="s">
        <v>296</v>
      </c>
      <c r="R28" s="6"/>
      <c r="S28" s="6">
        <f>FLOOR(P28/3,1)</f>
        <v>4</v>
      </c>
      <c r="T28" s="4"/>
      <c r="V28" s="6" t="s">
        <v>56</v>
      </c>
      <c r="W28" s="7">
        <v>50</v>
      </c>
      <c r="X28" s="6" t="s">
        <v>296</v>
      </c>
      <c r="Y28" s="6"/>
      <c r="Z28" s="6">
        <f>FLOOR(W28/3,1)</f>
        <v>16</v>
      </c>
      <c r="AA28" s="4"/>
      <c r="AC28" s="6" t="s">
        <v>145</v>
      </c>
      <c r="AD28" s="7">
        <v>5</v>
      </c>
      <c r="AE28" s="6" t="s">
        <v>296</v>
      </c>
      <c r="AF28" s="6"/>
      <c r="AG28" s="6">
        <f>FLOOR(AD28/3,1)</f>
        <v>1</v>
      </c>
      <c r="AH28" s="4"/>
      <c r="AJ28" s="6" t="s">
        <v>89</v>
      </c>
      <c r="AK28" s="7">
        <v>40</v>
      </c>
      <c r="AL28" s="6" t="s">
        <v>296</v>
      </c>
      <c r="AM28" s="6"/>
      <c r="AN28" s="6">
        <f>FLOOR(AK28/3,1)</f>
        <v>13</v>
      </c>
      <c r="AO28" s="4"/>
      <c r="AQ28" s="6" t="s">
        <v>146</v>
      </c>
      <c r="AR28" s="7">
        <v>19</v>
      </c>
      <c r="AS28" s="6" t="s">
        <v>296</v>
      </c>
      <c r="AT28" s="6"/>
      <c r="AU28" s="6">
        <f>FLOOR(AR28/3,1)</f>
        <v>6</v>
      </c>
      <c r="AV28" s="4"/>
      <c r="AX28" s="6" t="s">
        <v>122</v>
      </c>
      <c r="AY28" s="7">
        <v>80</v>
      </c>
      <c r="AZ28" s="6" t="s">
        <v>296</v>
      </c>
      <c r="BA28" s="6"/>
      <c r="BB28" s="6">
        <f>FLOOR(AY28/3,1)</f>
        <v>26</v>
      </c>
      <c r="BC28" s="4"/>
      <c r="BE28" s="6" t="s">
        <v>269</v>
      </c>
      <c r="BF28" s="7">
        <v>10</v>
      </c>
      <c r="BG28" s="6" t="s">
        <v>296</v>
      </c>
      <c r="BH28" s="6"/>
      <c r="BI28" s="6">
        <f>FLOOR(BF28/3,1)</f>
        <v>3</v>
      </c>
      <c r="BJ28" s="4"/>
      <c r="BL28" s="6" t="s">
        <v>278</v>
      </c>
      <c r="BM28" s="7">
        <v>54</v>
      </c>
      <c r="BN28" s="6" t="s">
        <v>296</v>
      </c>
      <c r="BO28" s="6"/>
      <c r="BP28" s="6">
        <f>FLOOR(BM28/3,1)</f>
        <v>18</v>
      </c>
      <c r="BQ28" s="4"/>
    </row>
    <row r="29" spans="1:69">
      <c r="C29" s="6" t="s">
        <v>297</v>
      </c>
      <c r="D29" s="6"/>
      <c r="E29" s="6">
        <v>500</v>
      </c>
      <c r="F29" s="4"/>
      <c r="J29" s="6" t="s">
        <v>297</v>
      </c>
      <c r="K29" s="6"/>
      <c r="L29" s="6">
        <v>500</v>
      </c>
      <c r="M29" s="4"/>
      <c r="Q29" s="6" t="s">
        <v>297</v>
      </c>
      <c r="R29" s="6"/>
      <c r="S29" s="6">
        <v>500</v>
      </c>
      <c r="T29" s="4"/>
      <c r="X29" s="6" t="s">
        <v>297</v>
      </c>
      <c r="Y29" s="6"/>
      <c r="Z29" s="6">
        <v>500</v>
      </c>
      <c r="AA29" s="4"/>
      <c r="AE29" s="6" t="s">
        <v>297</v>
      </c>
      <c r="AF29" s="6"/>
      <c r="AG29" s="6">
        <v>500</v>
      </c>
      <c r="AH29" s="4"/>
      <c r="AL29" s="6" t="s">
        <v>297</v>
      </c>
      <c r="AM29" s="6"/>
      <c r="AN29" s="6">
        <v>500</v>
      </c>
      <c r="AO29" s="4"/>
      <c r="AS29" s="6" t="s">
        <v>297</v>
      </c>
      <c r="AT29" s="6"/>
      <c r="AU29" s="6">
        <v>500</v>
      </c>
      <c r="AV29" s="4"/>
      <c r="AZ29" s="6" t="s">
        <v>297</v>
      </c>
      <c r="BA29" s="6"/>
      <c r="BB29" s="6">
        <v>500</v>
      </c>
      <c r="BC29" s="4"/>
      <c r="BG29" s="6" t="s">
        <v>297</v>
      </c>
      <c r="BH29" s="6"/>
      <c r="BI29" s="6">
        <v>500</v>
      </c>
      <c r="BJ29" s="4"/>
      <c r="BN29" s="6" t="s">
        <v>297</v>
      </c>
      <c r="BO29" s="6"/>
      <c r="BP29" s="6">
        <v>500</v>
      </c>
      <c r="BQ29" s="4"/>
    </row>
    <row r="30" spans="1:69">
      <c r="C30" s="6" t="s">
        <v>301</v>
      </c>
      <c r="D30" s="6"/>
      <c r="E30" s="6">
        <f>SUM(E3:E27)</f>
        <v>7</v>
      </c>
      <c r="F30" s="6">
        <f>SUM(F3:F27)</f>
        <v>0</v>
      </c>
      <c r="J30" s="6" t="s">
        <v>301</v>
      </c>
      <c r="K30" s="6"/>
      <c r="L30" s="6">
        <f>SUM(L3:L27)</f>
        <v>4</v>
      </c>
      <c r="M30" s="6">
        <f>SUM(M3:M27)</f>
        <v>0</v>
      </c>
      <c r="Q30" s="6" t="s">
        <v>301</v>
      </c>
      <c r="R30" s="6"/>
      <c r="S30" s="6">
        <f>SUM(S3:S27)</f>
        <v>15</v>
      </c>
      <c r="T30" s="6">
        <f>SUM(T3:T27)</f>
        <v>0</v>
      </c>
      <c r="X30" s="6" t="s">
        <v>301</v>
      </c>
      <c r="Y30" s="6"/>
      <c r="Z30" s="6">
        <f>SUM(Z3:Z27)</f>
        <v>19</v>
      </c>
      <c r="AA30" s="6">
        <f>SUM(AA3:AA27)</f>
        <v>0</v>
      </c>
      <c r="AE30" s="6" t="s">
        <v>301</v>
      </c>
      <c r="AF30" s="6"/>
      <c r="AG30" s="6">
        <f>SUM(AG3:AG27)</f>
        <v>17</v>
      </c>
      <c r="AH30" s="6">
        <f>SUM(AH3:AH27)</f>
        <v>0</v>
      </c>
      <c r="AL30" s="6" t="s">
        <v>301</v>
      </c>
      <c r="AM30" s="6"/>
      <c r="AN30" s="6">
        <f>SUM(AN3:AN27)</f>
        <v>40</v>
      </c>
      <c r="AO30" s="6">
        <f>SUM(AO3:AO27)</f>
        <v>0</v>
      </c>
      <c r="AS30" s="6" t="s">
        <v>301</v>
      </c>
      <c r="AT30" s="6"/>
      <c r="AU30" s="6">
        <f>SUM(AU3:AU27)</f>
        <v>21</v>
      </c>
      <c r="AV30" s="6">
        <f>SUM(AV3:AV27)</f>
        <v>0</v>
      </c>
      <c r="AZ30" s="6" t="s">
        <v>301</v>
      </c>
      <c r="BA30" s="6"/>
      <c r="BB30" s="6">
        <f>SUM(BB3:BB27)</f>
        <v>10</v>
      </c>
      <c r="BC30" s="6">
        <f>SUM(BC3:BC27)</f>
        <v>0</v>
      </c>
      <c r="BG30" s="6" t="s">
        <v>301</v>
      </c>
      <c r="BH30" s="6"/>
      <c r="BI30" s="6">
        <f>SUM(BI3:BI27)</f>
        <v>43</v>
      </c>
      <c r="BJ30" s="6">
        <f>SUM(BJ3:BJ27)</f>
        <v>0</v>
      </c>
      <c r="BN30" s="6" t="s">
        <v>301</v>
      </c>
      <c r="BO30" s="6"/>
      <c r="BP30" s="6">
        <f>SUM(BP3:BP27)</f>
        <v>11</v>
      </c>
      <c r="BQ30" s="6">
        <f>SUM(BQ3:BQ27)</f>
        <v>0</v>
      </c>
    </row>
    <row r="31" spans="1:69">
      <c r="C31" s="6" t="s">
        <v>298</v>
      </c>
      <c r="D31" s="6"/>
      <c r="E31" s="6">
        <f>SUM(E28:E29)-SUM(E30:F30)</f>
        <v>513</v>
      </c>
      <c r="F31" s="6"/>
      <c r="J31" s="6" t="s">
        <v>298</v>
      </c>
      <c r="K31" s="6"/>
      <c r="L31" s="6">
        <f>SUM(L28:L29)-SUM(L30:M30)</f>
        <v>497</v>
      </c>
      <c r="M31" s="6"/>
      <c r="Q31" s="6" t="s">
        <v>298</v>
      </c>
      <c r="R31" s="6"/>
      <c r="S31" s="6">
        <f>SUM(S28:S29)-SUM(S30:T30)</f>
        <v>489</v>
      </c>
      <c r="T31" s="6"/>
      <c r="X31" s="6" t="s">
        <v>298</v>
      </c>
      <c r="Y31" s="6"/>
      <c r="Z31" s="6">
        <f>SUM(Z28:Z29)-SUM(Z30:AA30)</f>
        <v>497</v>
      </c>
      <c r="AA31" s="6"/>
      <c r="AE31" s="6" t="s">
        <v>298</v>
      </c>
      <c r="AF31" s="6"/>
      <c r="AG31" s="6">
        <f>SUM(AG28:AG29)-SUM(AG30:AH30)</f>
        <v>484</v>
      </c>
      <c r="AH31" s="6"/>
      <c r="AL31" s="6" t="s">
        <v>298</v>
      </c>
      <c r="AM31" s="6"/>
      <c r="AN31" s="6">
        <f>SUM(AN28:AN29)-SUM(AN30:AO30)</f>
        <v>473</v>
      </c>
      <c r="AO31" s="6"/>
      <c r="AS31" s="6" t="s">
        <v>298</v>
      </c>
      <c r="AT31" s="6"/>
      <c r="AU31" s="6">
        <f>SUM(AU28:AU29)-SUM(AU30:AV30)</f>
        <v>485</v>
      </c>
      <c r="AV31" s="6"/>
      <c r="AZ31" s="6" t="s">
        <v>298</v>
      </c>
      <c r="BA31" s="6"/>
      <c r="BB31" s="6">
        <f>SUM(BB28:BB29)-SUM(BB30:BC30)</f>
        <v>516</v>
      </c>
      <c r="BC31" s="6"/>
      <c r="BG31" s="6" t="s">
        <v>298</v>
      </c>
      <c r="BH31" s="6"/>
      <c r="BI31" s="6">
        <f>SUM(BI28:BI29)-SUM(BI30:BJ30)</f>
        <v>460</v>
      </c>
      <c r="BJ31" s="6"/>
      <c r="BN31" s="6" t="s">
        <v>298</v>
      </c>
      <c r="BO31" s="6"/>
      <c r="BP31" s="6">
        <f>SUM(BP28:BP29)-SUM(BP30:BQ30)</f>
        <v>507</v>
      </c>
      <c r="BQ31" s="6"/>
    </row>
  </sheetData>
  <mergeCells count="30">
    <mergeCell ref="BI1:BI2"/>
    <mergeCell ref="BJ1:BJ2"/>
    <mergeCell ref="BE1:BH1"/>
    <mergeCell ref="BP1:BP2"/>
    <mergeCell ref="BQ1:BQ2"/>
    <mergeCell ref="BL1:BO1"/>
    <mergeCell ref="AU1:AU2"/>
    <mergeCell ref="AV1:AV2"/>
    <mergeCell ref="AQ1:AT1"/>
    <mergeCell ref="BB1:BB2"/>
    <mergeCell ref="BC1:BC2"/>
    <mergeCell ref="AX1:BA1"/>
    <mergeCell ref="AG1:AG2"/>
    <mergeCell ref="AH1:AH2"/>
    <mergeCell ref="AC1:AF1"/>
    <mergeCell ref="AN1:AN2"/>
    <mergeCell ref="AO1:AO2"/>
    <mergeCell ref="AJ1:AM1"/>
    <mergeCell ref="S1:S2"/>
    <mergeCell ref="T1:T2"/>
    <mergeCell ref="O1:R1"/>
    <mergeCell ref="Z1:Z2"/>
    <mergeCell ref="AA1:AA2"/>
    <mergeCell ref="V1:Y1"/>
    <mergeCell ref="E1:E2"/>
    <mergeCell ref="F1:F2"/>
    <mergeCell ref="A1:D1"/>
    <mergeCell ref="L1:L2"/>
    <mergeCell ref="M1:M2"/>
    <mergeCell ref="H1:K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1"/>
  <sheetViews>
    <sheetView workbookViewId="0">
      <selection activeCell="O26" sqref="O26"/>
    </sheetView>
  </sheetViews>
  <sheetFormatPr defaultColWidth="11.42578125" defaultRowHeight="15"/>
  <cols>
    <col min="7" max="7" width="11.42578125" style="28"/>
    <col min="14" max="14" width="11.42578125" style="28"/>
    <col min="21" max="21" width="11.42578125" style="28"/>
    <col min="28" max="28" width="11.42578125" style="28"/>
  </cols>
  <sheetData>
    <row r="1" spans="1:34">
      <c r="A1" s="47" t="s">
        <v>275</v>
      </c>
      <c r="B1" s="47"/>
      <c r="C1" s="47"/>
      <c r="D1" s="47"/>
      <c r="E1" s="46" t="s">
        <v>294</v>
      </c>
      <c r="F1" s="46" t="s">
        <v>295</v>
      </c>
      <c r="H1" s="47" t="s">
        <v>183</v>
      </c>
      <c r="I1" s="47"/>
      <c r="J1" s="47"/>
      <c r="K1" s="47"/>
      <c r="L1" s="46" t="s">
        <v>294</v>
      </c>
      <c r="M1" s="46" t="s">
        <v>295</v>
      </c>
      <c r="O1" s="47" t="s">
        <v>196</v>
      </c>
      <c r="P1" s="47"/>
      <c r="Q1" s="47"/>
      <c r="R1" s="47"/>
      <c r="S1" s="46" t="s">
        <v>294</v>
      </c>
      <c r="T1" s="46" t="s">
        <v>295</v>
      </c>
      <c r="V1" s="47" t="s">
        <v>271</v>
      </c>
      <c r="W1" s="47"/>
      <c r="X1" s="47"/>
      <c r="Y1" s="47"/>
      <c r="Z1" s="46" t="s">
        <v>294</v>
      </c>
      <c r="AA1" s="46" t="s">
        <v>295</v>
      </c>
      <c r="AC1" s="47" t="s">
        <v>290</v>
      </c>
      <c r="AD1" s="47"/>
      <c r="AE1" s="47"/>
      <c r="AF1" s="47"/>
      <c r="AG1" s="46" t="s">
        <v>294</v>
      </c>
      <c r="AH1" s="46" t="s">
        <v>295</v>
      </c>
    </row>
    <row r="2" spans="1:34">
      <c r="A2" s="2" t="s">
        <v>2</v>
      </c>
      <c r="B2" s="2" t="s">
        <v>3</v>
      </c>
      <c r="C2" s="2" t="s">
        <v>4</v>
      </c>
      <c r="D2" s="5" t="s">
        <v>5</v>
      </c>
      <c r="E2" s="46"/>
      <c r="F2" s="46"/>
      <c r="H2" s="2" t="s">
        <v>2</v>
      </c>
      <c r="I2" s="2" t="s">
        <v>3</v>
      </c>
      <c r="J2" s="2" t="s">
        <v>4</v>
      </c>
      <c r="K2" s="5" t="s">
        <v>5</v>
      </c>
      <c r="L2" s="46"/>
      <c r="M2" s="46"/>
      <c r="O2" s="2" t="s">
        <v>2</v>
      </c>
      <c r="P2" s="2" t="s">
        <v>3</v>
      </c>
      <c r="Q2" s="2" t="s">
        <v>4</v>
      </c>
      <c r="R2" s="5" t="s">
        <v>5</v>
      </c>
      <c r="S2" s="46"/>
      <c r="T2" s="46"/>
      <c r="V2" s="2" t="s">
        <v>2</v>
      </c>
      <c r="W2" s="2" t="s">
        <v>3</v>
      </c>
      <c r="X2" s="2" t="s">
        <v>4</v>
      </c>
      <c r="Y2" s="3" t="s">
        <v>5</v>
      </c>
      <c r="Z2" s="46"/>
      <c r="AA2" s="46"/>
      <c r="AC2" s="2" t="s">
        <v>2</v>
      </c>
      <c r="AD2" s="2" t="s">
        <v>3</v>
      </c>
      <c r="AE2" s="2" t="s">
        <v>4</v>
      </c>
      <c r="AF2" s="3" t="s">
        <v>5</v>
      </c>
      <c r="AG2" s="46"/>
      <c r="AH2" s="46"/>
    </row>
    <row r="3" spans="1:34">
      <c r="D3" s="1"/>
      <c r="E3" s="1"/>
      <c r="F3" s="1"/>
      <c r="K3" s="1"/>
      <c r="L3" s="1"/>
      <c r="M3" s="1"/>
      <c r="R3" s="1"/>
      <c r="S3" s="1"/>
      <c r="T3" s="1"/>
      <c r="Y3" s="1"/>
      <c r="Z3" s="1"/>
      <c r="AA3" s="1"/>
      <c r="AF3" s="1"/>
      <c r="AG3" s="1"/>
      <c r="AH3" s="1"/>
    </row>
    <row r="4" spans="1:34">
      <c r="A4" s="39"/>
      <c r="B4" s="39"/>
      <c r="C4" s="39"/>
      <c r="D4" s="40"/>
      <c r="E4" s="40"/>
      <c r="F4" s="40"/>
      <c r="H4" t="s">
        <v>6</v>
      </c>
      <c r="I4" t="s">
        <v>125</v>
      </c>
      <c r="J4" t="s">
        <v>14</v>
      </c>
      <c r="K4" s="1">
        <v>1</v>
      </c>
      <c r="L4" s="1" t="s">
        <v>299</v>
      </c>
      <c r="M4" s="1" t="s">
        <v>299</v>
      </c>
      <c r="O4" t="s">
        <v>6</v>
      </c>
      <c r="P4" t="s">
        <v>199</v>
      </c>
      <c r="Q4" t="s">
        <v>35</v>
      </c>
      <c r="R4" s="1">
        <v>1</v>
      </c>
      <c r="S4" s="1" t="s">
        <v>299</v>
      </c>
      <c r="T4" s="1" t="s">
        <v>299</v>
      </c>
      <c r="V4" s="15" t="s">
        <v>6</v>
      </c>
      <c r="W4" s="15" t="s">
        <v>149</v>
      </c>
      <c r="X4" s="15" t="s">
        <v>26</v>
      </c>
      <c r="Y4" s="15">
        <v>6</v>
      </c>
      <c r="Z4" s="15">
        <v>6</v>
      </c>
      <c r="AA4" s="1" t="s">
        <v>300</v>
      </c>
      <c r="AF4" s="1"/>
      <c r="AG4" s="1"/>
      <c r="AH4" s="1"/>
    </row>
    <row r="5" spans="1:34">
      <c r="A5" s="39"/>
      <c r="B5" s="39"/>
      <c r="C5" s="39"/>
      <c r="D5" s="40"/>
      <c r="E5" s="40"/>
      <c r="F5" s="40"/>
      <c r="H5" t="s">
        <v>6</v>
      </c>
      <c r="I5" t="s">
        <v>126</v>
      </c>
      <c r="J5" t="s">
        <v>14</v>
      </c>
      <c r="K5" s="1">
        <v>1</v>
      </c>
      <c r="L5" s="1" t="s">
        <v>299</v>
      </c>
      <c r="M5" s="1" t="s">
        <v>299</v>
      </c>
      <c r="O5" t="s">
        <v>6</v>
      </c>
      <c r="P5" t="s">
        <v>11</v>
      </c>
      <c r="Q5" t="s">
        <v>9</v>
      </c>
      <c r="R5" s="1">
        <v>1</v>
      </c>
      <c r="S5" s="1" t="s">
        <v>299</v>
      </c>
      <c r="T5" s="1" t="s">
        <v>299</v>
      </c>
      <c r="Y5" s="1"/>
      <c r="Z5" s="1"/>
      <c r="AA5" s="1"/>
      <c r="AC5" t="s">
        <v>6</v>
      </c>
      <c r="AD5" t="s">
        <v>210</v>
      </c>
      <c r="AE5" t="s">
        <v>28</v>
      </c>
      <c r="AF5" s="1">
        <v>1</v>
      </c>
      <c r="AG5" s="1" t="s">
        <v>299</v>
      </c>
      <c r="AH5" s="1" t="s">
        <v>299</v>
      </c>
    </row>
    <row r="6" spans="1:34">
      <c r="A6" t="s">
        <v>12</v>
      </c>
      <c r="B6" t="s">
        <v>64</v>
      </c>
      <c r="C6" t="s">
        <v>49</v>
      </c>
      <c r="D6" s="1">
        <v>5</v>
      </c>
      <c r="E6" s="1" t="s">
        <v>299</v>
      </c>
      <c r="F6" s="1" t="s">
        <v>299</v>
      </c>
      <c r="K6" s="1"/>
      <c r="L6" s="1"/>
      <c r="M6" s="1"/>
      <c r="R6" s="1"/>
      <c r="S6" s="1"/>
      <c r="T6" s="1"/>
      <c r="Y6" s="1"/>
      <c r="Z6" s="1"/>
      <c r="AA6" s="1"/>
      <c r="AC6" t="s">
        <v>12</v>
      </c>
      <c r="AD6" t="s">
        <v>151</v>
      </c>
      <c r="AE6" t="s">
        <v>53</v>
      </c>
      <c r="AF6" s="1">
        <v>1</v>
      </c>
      <c r="AG6" s="1" t="s">
        <v>299</v>
      </c>
      <c r="AH6" s="1" t="s">
        <v>299</v>
      </c>
    </row>
    <row r="7" spans="1:34">
      <c r="D7" s="1"/>
      <c r="E7" s="1"/>
      <c r="F7" s="1"/>
      <c r="K7" s="1"/>
      <c r="L7" s="1"/>
      <c r="M7" s="1"/>
      <c r="O7" t="s">
        <v>12</v>
      </c>
      <c r="P7" t="s">
        <v>200</v>
      </c>
      <c r="Q7" t="s">
        <v>53</v>
      </c>
      <c r="R7" s="1">
        <v>3</v>
      </c>
      <c r="S7" s="1" t="s">
        <v>299</v>
      </c>
      <c r="T7" s="1" t="s">
        <v>299</v>
      </c>
      <c r="Y7" s="1"/>
      <c r="Z7" s="1"/>
      <c r="AA7" s="1"/>
      <c r="AC7" t="s">
        <v>12</v>
      </c>
      <c r="AD7" t="s">
        <v>188</v>
      </c>
      <c r="AE7" t="s">
        <v>35</v>
      </c>
      <c r="AF7" s="1">
        <v>1</v>
      </c>
      <c r="AG7" s="1" t="s">
        <v>299</v>
      </c>
      <c r="AH7" s="1" t="s">
        <v>299</v>
      </c>
    </row>
    <row r="8" spans="1:34">
      <c r="A8" t="s">
        <v>12</v>
      </c>
      <c r="B8" t="s">
        <v>17</v>
      </c>
      <c r="C8" t="s">
        <v>7</v>
      </c>
      <c r="D8" s="1">
        <v>1</v>
      </c>
      <c r="E8" s="1" t="s">
        <v>299</v>
      </c>
      <c r="F8" s="1" t="s">
        <v>299</v>
      </c>
      <c r="H8" s="9" t="s">
        <v>12</v>
      </c>
      <c r="I8" s="9" t="s">
        <v>186</v>
      </c>
      <c r="J8" s="9" t="s">
        <v>28</v>
      </c>
      <c r="K8" s="8">
        <v>4</v>
      </c>
      <c r="L8" s="8">
        <v>4</v>
      </c>
      <c r="M8" s="1" t="s">
        <v>299</v>
      </c>
      <c r="O8" t="s">
        <v>12</v>
      </c>
      <c r="P8" t="s">
        <v>128</v>
      </c>
      <c r="Q8" t="s">
        <v>30</v>
      </c>
      <c r="R8" s="1">
        <v>9</v>
      </c>
      <c r="S8" s="1" t="s">
        <v>299</v>
      </c>
      <c r="T8" s="1" t="s">
        <v>300</v>
      </c>
      <c r="V8" s="39"/>
      <c r="W8" s="39"/>
      <c r="X8" s="39"/>
      <c r="Y8" s="40"/>
      <c r="Z8" s="40"/>
      <c r="AA8" s="40"/>
      <c r="AC8" t="s">
        <v>12</v>
      </c>
      <c r="AD8" t="s">
        <v>153</v>
      </c>
      <c r="AE8" t="s">
        <v>53</v>
      </c>
      <c r="AF8" s="1">
        <v>1</v>
      </c>
      <c r="AG8" s="1" t="s">
        <v>299</v>
      </c>
      <c r="AH8" s="1" t="s">
        <v>299</v>
      </c>
    </row>
    <row r="9" spans="1:34">
      <c r="D9" s="1"/>
      <c r="E9" s="1"/>
      <c r="F9" s="1"/>
      <c r="H9" t="s">
        <v>12</v>
      </c>
      <c r="I9" t="s">
        <v>131</v>
      </c>
      <c r="J9" t="s">
        <v>78</v>
      </c>
      <c r="K9" s="1">
        <v>1</v>
      </c>
      <c r="L9" s="1" t="s">
        <v>299</v>
      </c>
      <c r="M9" s="1" t="s">
        <v>299</v>
      </c>
      <c r="R9" s="1"/>
      <c r="S9" s="1"/>
      <c r="T9" s="1"/>
      <c r="V9" s="39"/>
      <c r="W9" s="39"/>
      <c r="X9" s="39"/>
      <c r="Y9" s="40"/>
      <c r="Z9" s="40"/>
      <c r="AA9" s="40"/>
      <c r="AC9" t="s">
        <v>12</v>
      </c>
      <c r="AD9" t="s">
        <v>248</v>
      </c>
      <c r="AE9" t="s">
        <v>78</v>
      </c>
      <c r="AF9" s="1">
        <v>1</v>
      </c>
      <c r="AG9" s="1" t="s">
        <v>299</v>
      </c>
      <c r="AH9" s="1" t="s">
        <v>299</v>
      </c>
    </row>
    <row r="10" spans="1:34">
      <c r="A10" t="s">
        <v>12</v>
      </c>
      <c r="B10" t="s">
        <v>213</v>
      </c>
      <c r="C10" t="s">
        <v>24</v>
      </c>
      <c r="D10" s="1">
        <v>8</v>
      </c>
      <c r="E10" s="1" t="s">
        <v>299</v>
      </c>
      <c r="F10" s="1" t="s">
        <v>300</v>
      </c>
      <c r="K10" s="1"/>
      <c r="L10" s="1"/>
      <c r="M10" s="1"/>
      <c r="O10" t="s">
        <v>12</v>
      </c>
      <c r="P10" t="s">
        <v>70</v>
      </c>
      <c r="Q10" t="s">
        <v>30</v>
      </c>
      <c r="R10" s="1">
        <v>6</v>
      </c>
      <c r="S10" s="1" t="s">
        <v>299</v>
      </c>
      <c r="T10" s="1" t="s">
        <v>300</v>
      </c>
      <c r="V10" s="39"/>
      <c r="W10" s="39"/>
      <c r="X10" s="39"/>
      <c r="Y10" s="40"/>
      <c r="Z10" s="40"/>
      <c r="AA10" s="40"/>
      <c r="AC10" t="s">
        <v>12</v>
      </c>
      <c r="AD10" t="s">
        <v>261</v>
      </c>
      <c r="AE10" t="s">
        <v>16</v>
      </c>
      <c r="AF10" s="1">
        <v>1</v>
      </c>
      <c r="AG10" s="1" t="s">
        <v>299</v>
      </c>
      <c r="AH10" s="1" t="s">
        <v>299</v>
      </c>
    </row>
    <row r="11" spans="1:34">
      <c r="A11" t="s">
        <v>12</v>
      </c>
      <c r="B11" t="s">
        <v>100</v>
      </c>
      <c r="C11" t="s">
        <v>46</v>
      </c>
      <c r="D11" s="1">
        <v>5</v>
      </c>
      <c r="E11" s="1" t="s">
        <v>299</v>
      </c>
      <c r="F11" s="1" t="s">
        <v>299</v>
      </c>
      <c r="H11" t="s">
        <v>12</v>
      </c>
      <c r="I11" t="s">
        <v>187</v>
      </c>
      <c r="J11" t="s">
        <v>24</v>
      </c>
      <c r="K11" s="1">
        <v>3</v>
      </c>
      <c r="L11" s="1" t="s">
        <v>299</v>
      </c>
      <c r="M11" s="1" t="s">
        <v>299</v>
      </c>
      <c r="O11" t="s">
        <v>12</v>
      </c>
      <c r="P11" t="s">
        <v>101</v>
      </c>
      <c r="Q11" t="s">
        <v>49</v>
      </c>
      <c r="R11" s="1">
        <v>1</v>
      </c>
      <c r="S11" s="1" t="s">
        <v>299</v>
      </c>
      <c r="T11" s="1" t="s">
        <v>299</v>
      </c>
      <c r="V11" t="s">
        <v>12</v>
      </c>
      <c r="W11" t="s">
        <v>186</v>
      </c>
      <c r="X11" t="s">
        <v>28</v>
      </c>
      <c r="Y11" s="1">
        <v>1</v>
      </c>
      <c r="Z11" s="1" t="s">
        <v>299</v>
      </c>
      <c r="AA11" s="1" t="s">
        <v>299</v>
      </c>
      <c r="AF11" s="1"/>
      <c r="AG11" s="1"/>
      <c r="AH11" s="1"/>
    </row>
    <row r="12" spans="1:34">
      <c r="A12" t="s">
        <v>12</v>
      </c>
      <c r="B12" t="s">
        <v>263</v>
      </c>
      <c r="C12" t="s">
        <v>14</v>
      </c>
      <c r="D12" s="1">
        <v>1</v>
      </c>
      <c r="E12" s="1" t="s">
        <v>299</v>
      </c>
      <c r="F12" s="1" t="s">
        <v>299</v>
      </c>
      <c r="H12" t="s">
        <v>12</v>
      </c>
      <c r="I12" t="s">
        <v>189</v>
      </c>
      <c r="J12" t="s">
        <v>16</v>
      </c>
      <c r="K12" s="1">
        <v>1</v>
      </c>
      <c r="L12" s="1" t="s">
        <v>299</v>
      </c>
      <c r="M12" s="1" t="s">
        <v>299</v>
      </c>
      <c r="O12" t="s">
        <v>12</v>
      </c>
      <c r="P12" t="s">
        <v>72</v>
      </c>
      <c r="Q12" t="s">
        <v>9</v>
      </c>
      <c r="R12" s="1">
        <v>1</v>
      </c>
      <c r="S12" s="1" t="s">
        <v>299</v>
      </c>
      <c r="T12" s="1" t="s">
        <v>299</v>
      </c>
      <c r="V12" t="s">
        <v>12</v>
      </c>
      <c r="W12" t="s">
        <v>69</v>
      </c>
      <c r="X12" t="s">
        <v>33</v>
      </c>
      <c r="Y12" s="1">
        <v>10</v>
      </c>
      <c r="Z12" s="1" t="s">
        <v>299</v>
      </c>
      <c r="AA12" s="1" t="s">
        <v>300</v>
      </c>
      <c r="AC12" t="s">
        <v>12</v>
      </c>
      <c r="AD12" t="s">
        <v>174</v>
      </c>
      <c r="AE12" t="s">
        <v>26</v>
      </c>
      <c r="AF12" s="1">
        <v>1</v>
      </c>
      <c r="AG12" s="1" t="s">
        <v>299</v>
      </c>
      <c r="AH12" s="1" t="s">
        <v>299</v>
      </c>
    </row>
    <row r="13" spans="1:34">
      <c r="A13" s="39"/>
      <c r="B13" s="39"/>
      <c r="C13" s="39"/>
      <c r="D13" s="40"/>
      <c r="E13" s="40"/>
      <c r="F13" s="40"/>
      <c r="H13" t="s">
        <v>12</v>
      </c>
      <c r="I13" t="s">
        <v>134</v>
      </c>
      <c r="J13" t="s">
        <v>16</v>
      </c>
      <c r="K13" s="1">
        <v>1</v>
      </c>
      <c r="L13" s="1" t="s">
        <v>299</v>
      </c>
      <c r="M13" s="1" t="s">
        <v>299</v>
      </c>
      <c r="R13" s="1"/>
      <c r="S13" s="1"/>
      <c r="T13" s="1"/>
      <c r="V13" t="s">
        <v>12</v>
      </c>
      <c r="W13" t="s">
        <v>272</v>
      </c>
      <c r="X13" t="s">
        <v>24</v>
      </c>
      <c r="Y13" s="1">
        <v>7</v>
      </c>
      <c r="Z13" s="1" t="s">
        <v>299</v>
      </c>
      <c r="AA13" s="1" t="s">
        <v>300</v>
      </c>
      <c r="AC13" s="39"/>
      <c r="AD13" s="39"/>
      <c r="AE13" s="39"/>
      <c r="AF13" s="40"/>
      <c r="AG13" s="40"/>
      <c r="AH13" s="40"/>
    </row>
    <row r="14" spans="1:34">
      <c r="A14" t="s">
        <v>32</v>
      </c>
      <c r="B14" t="s">
        <v>256</v>
      </c>
      <c r="C14" t="s">
        <v>78</v>
      </c>
      <c r="D14" s="1">
        <v>1</v>
      </c>
      <c r="E14" s="1" t="s">
        <v>299</v>
      </c>
      <c r="F14" s="1" t="s">
        <v>299</v>
      </c>
      <c r="K14" s="1"/>
      <c r="L14" s="1"/>
      <c r="M14" s="1"/>
      <c r="O14" s="39"/>
      <c r="P14" s="39"/>
      <c r="Q14" s="39"/>
      <c r="R14" s="40"/>
      <c r="S14" s="40"/>
      <c r="T14" s="40"/>
      <c r="Y14" s="1"/>
      <c r="Z14" s="1"/>
      <c r="AA14" s="1"/>
      <c r="AF14" s="1"/>
      <c r="AG14" s="1"/>
      <c r="AH14" s="1"/>
    </row>
    <row r="15" spans="1:34">
      <c r="D15" s="1"/>
      <c r="E15" s="1"/>
      <c r="F15" s="1"/>
      <c r="K15" s="1"/>
      <c r="L15" s="1"/>
      <c r="M15" s="1"/>
      <c r="O15" t="s">
        <v>32</v>
      </c>
      <c r="P15" t="s">
        <v>77</v>
      </c>
      <c r="Q15" t="s">
        <v>78</v>
      </c>
      <c r="R15" s="1">
        <v>1</v>
      </c>
      <c r="S15" s="1" t="s">
        <v>299</v>
      </c>
      <c r="T15" s="1" t="s">
        <v>299</v>
      </c>
      <c r="V15" s="9" t="s">
        <v>32</v>
      </c>
      <c r="W15" s="9" t="s">
        <v>73</v>
      </c>
      <c r="X15" s="9" t="s">
        <v>20</v>
      </c>
      <c r="Y15" s="8">
        <v>8</v>
      </c>
      <c r="Z15" s="8">
        <v>8</v>
      </c>
      <c r="AA15" s="1"/>
      <c r="AF15" s="1"/>
      <c r="AG15" s="1"/>
      <c r="AH15" s="1"/>
    </row>
    <row r="16" spans="1:34">
      <c r="A16" t="s">
        <v>32</v>
      </c>
      <c r="B16" t="s">
        <v>140</v>
      </c>
      <c r="C16" t="s">
        <v>14</v>
      </c>
      <c r="D16" s="1">
        <v>1</v>
      </c>
      <c r="E16" s="1" t="s">
        <v>299</v>
      </c>
      <c r="F16" s="1" t="s">
        <v>299</v>
      </c>
      <c r="K16" s="1"/>
      <c r="L16" s="1"/>
      <c r="M16" s="1"/>
      <c r="O16" t="s">
        <v>32</v>
      </c>
      <c r="P16" t="s">
        <v>162</v>
      </c>
      <c r="Q16" t="s">
        <v>22</v>
      </c>
      <c r="R16" s="1">
        <v>6</v>
      </c>
      <c r="S16" s="1" t="s">
        <v>299</v>
      </c>
      <c r="T16" s="1" t="s">
        <v>299</v>
      </c>
      <c r="V16" t="s">
        <v>32</v>
      </c>
      <c r="W16" t="s">
        <v>176</v>
      </c>
      <c r="X16" t="s">
        <v>16</v>
      </c>
      <c r="Y16" s="1">
        <v>4</v>
      </c>
      <c r="Z16" s="1" t="s">
        <v>299</v>
      </c>
      <c r="AA16" s="1" t="s">
        <v>299</v>
      </c>
      <c r="AF16" s="1"/>
      <c r="AG16" s="1"/>
      <c r="AH16" s="1"/>
    </row>
    <row r="17" spans="1:34">
      <c r="A17" t="s">
        <v>32</v>
      </c>
      <c r="B17" t="s">
        <v>220</v>
      </c>
      <c r="C17" t="s">
        <v>46</v>
      </c>
      <c r="D17" s="1">
        <v>6</v>
      </c>
      <c r="E17" s="1" t="s">
        <v>299</v>
      </c>
      <c r="F17" s="1" t="s">
        <v>299</v>
      </c>
      <c r="H17" t="s">
        <v>32</v>
      </c>
      <c r="I17" t="s">
        <v>191</v>
      </c>
      <c r="J17" t="s">
        <v>28</v>
      </c>
      <c r="K17" s="1">
        <v>11</v>
      </c>
      <c r="L17" s="1" t="s">
        <v>299</v>
      </c>
      <c r="M17" s="1" t="s">
        <v>300</v>
      </c>
      <c r="O17" t="s">
        <v>32</v>
      </c>
      <c r="P17" t="s">
        <v>177</v>
      </c>
      <c r="Q17" t="s">
        <v>14</v>
      </c>
      <c r="R17" s="1">
        <v>10</v>
      </c>
      <c r="S17" s="1" t="s">
        <v>299</v>
      </c>
      <c r="T17" s="1" t="s">
        <v>299</v>
      </c>
      <c r="V17" t="s">
        <v>32</v>
      </c>
      <c r="W17" t="s">
        <v>107</v>
      </c>
      <c r="X17" t="s">
        <v>78</v>
      </c>
      <c r="Y17" s="1">
        <v>1</v>
      </c>
      <c r="Z17" s="1" t="s">
        <v>299</v>
      </c>
      <c r="AA17" s="1" t="s">
        <v>299</v>
      </c>
      <c r="AC17" t="s">
        <v>32</v>
      </c>
      <c r="AD17" t="s">
        <v>256</v>
      </c>
      <c r="AE17" t="s">
        <v>78</v>
      </c>
      <c r="AF17" s="1">
        <v>1</v>
      </c>
      <c r="AG17" s="1" t="s">
        <v>299</v>
      </c>
      <c r="AH17" s="1" t="s">
        <v>299</v>
      </c>
    </row>
    <row r="18" spans="1:34">
      <c r="A18" t="s">
        <v>32</v>
      </c>
      <c r="B18" t="s">
        <v>240</v>
      </c>
      <c r="C18" t="s">
        <v>46</v>
      </c>
      <c r="D18" s="1">
        <v>8</v>
      </c>
      <c r="E18" s="1" t="s">
        <v>299</v>
      </c>
      <c r="F18" s="1" t="s">
        <v>299</v>
      </c>
      <c r="K18" s="1"/>
      <c r="L18" s="1"/>
      <c r="M18" s="1"/>
      <c r="O18" t="s">
        <v>32</v>
      </c>
      <c r="P18" t="s">
        <v>202</v>
      </c>
      <c r="Q18" t="s">
        <v>33</v>
      </c>
      <c r="R18" s="1">
        <v>1</v>
      </c>
      <c r="S18" s="1" t="s">
        <v>299</v>
      </c>
      <c r="T18" s="1" t="s">
        <v>299</v>
      </c>
      <c r="V18" t="s">
        <v>32</v>
      </c>
      <c r="W18" t="s">
        <v>36</v>
      </c>
      <c r="X18" t="s">
        <v>33</v>
      </c>
      <c r="Y18" s="1">
        <v>16</v>
      </c>
      <c r="Z18" s="1" t="s">
        <v>299</v>
      </c>
      <c r="AA18" s="1" t="s">
        <v>300</v>
      </c>
      <c r="AC18" t="s">
        <v>32</v>
      </c>
      <c r="AD18" t="s">
        <v>76</v>
      </c>
      <c r="AE18" t="s">
        <v>24</v>
      </c>
      <c r="AF18" s="1">
        <v>1</v>
      </c>
      <c r="AG18" s="1" t="s">
        <v>299</v>
      </c>
      <c r="AH18" s="1" t="s">
        <v>299</v>
      </c>
    </row>
    <row r="19" spans="1:34">
      <c r="A19" t="s">
        <v>32</v>
      </c>
      <c r="B19" t="s">
        <v>37</v>
      </c>
      <c r="C19" t="s">
        <v>22</v>
      </c>
      <c r="D19" s="1">
        <v>1</v>
      </c>
      <c r="E19" s="1" t="s">
        <v>299</v>
      </c>
      <c r="F19" s="1" t="s">
        <v>299</v>
      </c>
      <c r="H19" s="15" t="s">
        <v>32</v>
      </c>
      <c r="I19" s="15" t="s">
        <v>34</v>
      </c>
      <c r="J19" s="15" t="s">
        <v>35</v>
      </c>
      <c r="K19" s="15">
        <v>7</v>
      </c>
      <c r="L19" s="16">
        <v>7</v>
      </c>
      <c r="M19" s="1" t="s">
        <v>299</v>
      </c>
      <c r="O19" t="s">
        <v>32</v>
      </c>
      <c r="P19" t="s">
        <v>192</v>
      </c>
      <c r="Q19" t="s">
        <v>24</v>
      </c>
      <c r="R19" s="1">
        <v>12</v>
      </c>
      <c r="S19" s="1" t="s">
        <v>299</v>
      </c>
      <c r="T19" s="1" t="s">
        <v>300</v>
      </c>
      <c r="V19" t="s">
        <v>32</v>
      </c>
      <c r="W19" t="s">
        <v>250</v>
      </c>
      <c r="X19" t="s">
        <v>16</v>
      </c>
      <c r="Y19" s="1">
        <v>1</v>
      </c>
      <c r="Z19" s="1" t="s">
        <v>299</v>
      </c>
      <c r="AA19" s="1" t="s">
        <v>299</v>
      </c>
      <c r="AC19" s="39"/>
      <c r="AD19" s="39"/>
      <c r="AE19" s="39"/>
      <c r="AF19" s="40"/>
      <c r="AG19" s="40"/>
      <c r="AH19" s="40"/>
    </row>
    <row r="20" spans="1:34">
      <c r="A20" s="9" t="s">
        <v>32</v>
      </c>
      <c r="B20" s="9" t="s">
        <v>41</v>
      </c>
      <c r="C20" s="9" t="s">
        <v>7</v>
      </c>
      <c r="D20" s="8">
        <v>1</v>
      </c>
      <c r="E20" s="8">
        <v>1</v>
      </c>
      <c r="F20" s="1" t="s">
        <v>299</v>
      </c>
      <c r="H20" t="s">
        <v>32</v>
      </c>
      <c r="I20" t="s">
        <v>107</v>
      </c>
      <c r="J20" t="s">
        <v>78</v>
      </c>
      <c r="K20" s="1">
        <v>1</v>
      </c>
      <c r="L20" s="1" t="s">
        <v>299</v>
      </c>
      <c r="M20" s="1" t="s">
        <v>299</v>
      </c>
      <c r="O20" t="s">
        <v>32</v>
      </c>
      <c r="P20" t="s">
        <v>43</v>
      </c>
      <c r="Q20" t="s">
        <v>30</v>
      </c>
      <c r="R20" s="1">
        <v>9</v>
      </c>
      <c r="S20" s="1" t="s">
        <v>299</v>
      </c>
      <c r="T20" s="1" t="s">
        <v>299</v>
      </c>
      <c r="Y20" s="1"/>
      <c r="Z20" s="1"/>
      <c r="AA20" s="1"/>
      <c r="AC20" t="s">
        <v>32</v>
      </c>
      <c r="AD20" t="s">
        <v>231</v>
      </c>
      <c r="AE20" t="s">
        <v>16</v>
      </c>
      <c r="AF20" s="1">
        <v>1</v>
      </c>
      <c r="AG20" s="1" t="s">
        <v>299</v>
      </c>
      <c r="AH20" s="1" t="s">
        <v>299</v>
      </c>
    </row>
    <row r="21" spans="1:34">
      <c r="A21" s="39"/>
      <c r="B21" s="39"/>
      <c r="C21" s="39"/>
      <c r="D21" s="40"/>
      <c r="E21" s="40"/>
      <c r="F21" s="40"/>
      <c r="H21" t="s">
        <v>32</v>
      </c>
      <c r="I21" t="s">
        <v>192</v>
      </c>
      <c r="J21" t="s">
        <v>24</v>
      </c>
      <c r="K21" s="1">
        <v>9</v>
      </c>
      <c r="L21" s="1" t="s">
        <v>299</v>
      </c>
      <c r="M21" s="1" t="s">
        <v>299</v>
      </c>
      <c r="O21" s="42" t="s">
        <v>48</v>
      </c>
      <c r="P21" t="s">
        <v>81</v>
      </c>
      <c r="Q21" t="s">
        <v>33</v>
      </c>
      <c r="R21" s="1">
        <v>1</v>
      </c>
      <c r="S21" s="1" t="s">
        <v>299</v>
      </c>
      <c r="T21" s="1" t="s">
        <v>299</v>
      </c>
      <c r="V21" s="39"/>
      <c r="W21" s="39"/>
      <c r="X21" s="39"/>
      <c r="Y21" s="40"/>
      <c r="Z21" s="40"/>
      <c r="AA21" s="40"/>
      <c r="AC21" t="s">
        <v>32</v>
      </c>
      <c r="AD21" t="s">
        <v>39</v>
      </c>
      <c r="AE21" t="s">
        <v>30</v>
      </c>
      <c r="AF21" s="1">
        <v>1</v>
      </c>
      <c r="AG21" s="1" t="s">
        <v>299</v>
      </c>
      <c r="AH21" s="1" t="s">
        <v>299</v>
      </c>
    </row>
    <row r="22" spans="1:34">
      <c r="A22" s="39"/>
      <c r="B22" s="39"/>
      <c r="C22" s="39"/>
      <c r="D22" s="40"/>
      <c r="E22" s="40"/>
      <c r="F22" s="40"/>
      <c r="K22" s="1"/>
      <c r="L22" s="1"/>
      <c r="M22" s="1"/>
      <c r="R22" s="1"/>
      <c r="S22" s="1"/>
      <c r="T22" s="1"/>
      <c r="Y22" s="1"/>
      <c r="Z22" s="1"/>
      <c r="AA22" s="1"/>
      <c r="AF22" s="1"/>
      <c r="AG22" s="1"/>
      <c r="AH22" s="1"/>
    </row>
    <row r="23" spans="1:34">
      <c r="A23" t="s">
        <v>48</v>
      </c>
      <c r="B23" t="s">
        <v>267</v>
      </c>
      <c r="C23" t="s">
        <v>24</v>
      </c>
      <c r="D23" s="1">
        <v>40</v>
      </c>
      <c r="E23" s="1" t="s">
        <v>299</v>
      </c>
      <c r="F23" s="1" t="s">
        <v>300</v>
      </c>
      <c r="H23" s="39"/>
      <c r="I23" s="39"/>
      <c r="J23" s="39"/>
      <c r="K23" s="40"/>
      <c r="L23" s="40"/>
      <c r="M23" s="40"/>
      <c r="O23" s="39"/>
      <c r="P23" s="39"/>
      <c r="Q23" s="39"/>
      <c r="R23" s="40"/>
      <c r="S23" s="40"/>
      <c r="T23" s="40"/>
      <c r="V23" s="13" t="s">
        <v>48</v>
      </c>
      <c r="W23" s="13" t="s">
        <v>233</v>
      </c>
      <c r="X23" s="13" t="s">
        <v>53</v>
      </c>
      <c r="Y23" s="14">
        <v>3</v>
      </c>
      <c r="Z23" s="14">
        <v>3</v>
      </c>
      <c r="AA23" s="1" t="s">
        <v>299</v>
      </c>
      <c r="AF23" s="1"/>
      <c r="AG23" s="1"/>
      <c r="AH23" s="1"/>
    </row>
    <row r="24" spans="1:34">
      <c r="D24" s="1"/>
      <c r="E24" s="1"/>
      <c r="F24" s="1"/>
      <c r="H24" s="39"/>
      <c r="I24" s="39"/>
      <c r="J24" s="39"/>
      <c r="K24" s="40"/>
      <c r="L24" s="40"/>
      <c r="M24" s="40"/>
      <c r="O24" s="39"/>
      <c r="P24" s="39"/>
      <c r="Q24" s="39"/>
      <c r="R24" s="40"/>
      <c r="S24" s="40"/>
      <c r="T24" s="40"/>
      <c r="Y24" s="1"/>
      <c r="Z24" s="1"/>
      <c r="AA24" s="1"/>
      <c r="AC24" t="s">
        <v>48</v>
      </c>
      <c r="AD24" t="s">
        <v>292</v>
      </c>
      <c r="AE24" t="s">
        <v>53</v>
      </c>
      <c r="AF24" s="1">
        <v>1</v>
      </c>
      <c r="AG24" s="1" t="s">
        <v>299</v>
      </c>
      <c r="AH24" s="1" t="s">
        <v>299</v>
      </c>
    </row>
    <row r="25" spans="1:34">
      <c r="A25" t="s">
        <v>48</v>
      </c>
      <c r="B25" t="s">
        <v>193</v>
      </c>
      <c r="C25" t="s">
        <v>26</v>
      </c>
      <c r="D25" s="1">
        <v>30</v>
      </c>
      <c r="E25" s="1" t="s">
        <v>299</v>
      </c>
      <c r="F25" s="1" t="s">
        <v>300</v>
      </c>
      <c r="H25" t="s">
        <v>48</v>
      </c>
      <c r="I25" t="s">
        <v>87</v>
      </c>
      <c r="J25" t="s">
        <v>26</v>
      </c>
      <c r="K25" s="1">
        <v>1</v>
      </c>
      <c r="L25" s="1" t="s">
        <v>299</v>
      </c>
      <c r="M25" s="1" t="s">
        <v>299</v>
      </c>
      <c r="R25" s="1"/>
      <c r="S25" s="1"/>
      <c r="T25" s="1"/>
      <c r="V25" t="s">
        <v>48</v>
      </c>
      <c r="W25" t="s">
        <v>87</v>
      </c>
      <c r="X25" t="s">
        <v>26</v>
      </c>
      <c r="Y25" s="1">
        <v>1</v>
      </c>
      <c r="Z25" s="1" t="s">
        <v>299</v>
      </c>
      <c r="AA25" s="1" t="s">
        <v>299</v>
      </c>
      <c r="AF25" s="1"/>
      <c r="AG25" s="1"/>
      <c r="AH25" s="1"/>
    </row>
    <row r="26" spans="1:34">
      <c r="D26" s="1"/>
      <c r="E26" s="1"/>
      <c r="F26" s="1"/>
      <c r="H26" s="39"/>
      <c r="I26" s="39"/>
      <c r="J26" s="39"/>
      <c r="K26" s="40"/>
      <c r="L26" s="40"/>
      <c r="M26" s="40"/>
      <c r="O26" s="42" t="s">
        <v>32</v>
      </c>
      <c r="P26" s="9" t="s">
        <v>117</v>
      </c>
      <c r="Q26" s="9" t="s">
        <v>9</v>
      </c>
      <c r="R26" s="8">
        <v>34</v>
      </c>
      <c r="S26" s="8">
        <v>34</v>
      </c>
      <c r="T26" s="1" t="s">
        <v>300</v>
      </c>
      <c r="Y26" s="1"/>
      <c r="Z26" s="1"/>
      <c r="AA26" s="1"/>
      <c r="AC26" s="9" t="s">
        <v>48</v>
      </c>
      <c r="AD26" s="9" t="s">
        <v>164</v>
      </c>
      <c r="AE26" s="9" t="s">
        <v>78</v>
      </c>
      <c r="AF26" s="8">
        <v>11</v>
      </c>
      <c r="AG26" s="8">
        <v>11</v>
      </c>
      <c r="AH26" s="1"/>
    </row>
    <row r="27" spans="1:34">
      <c r="A27" t="s">
        <v>48</v>
      </c>
      <c r="B27" t="s">
        <v>167</v>
      </c>
      <c r="C27" t="s">
        <v>9</v>
      </c>
      <c r="D27" s="1">
        <v>1</v>
      </c>
      <c r="E27" s="1" t="s">
        <v>299</v>
      </c>
      <c r="F27" s="1" t="s">
        <v>299</v>
      </c>
      <c r="H27" t="s">
        <v>48</v>
      </c>
      <c r="I27" t="s">
        <v>180</v>
      </c>
      <c r="J27" t="s">
        <v>28</v>
      </c>
      <c r="K27" s="1">
        <v>6</v>
      </c>
      <c r="L27" s="1" t="s">
        <v>299</v>
      </c>
      <c r="M27" s="1" t="s">
        <v>299</v>
      </c>
      <c r="R27" s="1"/>
      <c r="S27" s="1"/>
      <c r="T27" s="1"/>
      <c r="V27" s="39"/>
      <c r="W27" s="39"/>
      <c r="X27" s="39"/>
      <c r="Y27" s="40"/>
      <c r="Z27" s="40"/>
      <c r="AA27" s="40"/>
      <c r="AC27" t="s">
        <v>48</v>
      </c>
      <c r="AD27" t="s">
        <v>88</v>
      </c>
      <c r="AE27" t="s">
        <v>38</v>
      </c>
      <c r="AF27" s="1">
        <v>1</v>
      </c>
      <c r="AG27" s="1" t="s">
        <v>299</v>
      </c>
      <c r="AH27" s="1" t="s">
        <v>299</v>
      </c>
    </row>
    <row r="28" spans="1:34">
      <c r="A28" s="6" t="s">
        <v>244</v>
      </c>
      <c r="B28" s="7">
        <v>23</v>
      </c>
      <c r="C28" s="6" t="s">
        <v>296</v>
      </c>
      <c r="D28" s="6"/>
      <c r="E28" s="6">
        <f>FLOOR(B28/3,1)</f>
        <v>7</v>
      </c>
      <c r="F28" s="4"/>
      <c r="H28" s="6" t="s">
        <v>194</v>
      </c>
      <c r="I28" s="7">
        <v>113</v>
      </c>
      <c r="J28" s="6" t="s">
        <v>296</v>
      </c>
      <c r="K28" s="6"/>
      <c r="L28" s="6">
        <f>FLOOR(I28/3,1)</f>
        <v>37</v>
      </c>
      <c r="M28" s="4"/>
      <c r="O28" s="6" t="s">
        <v>205</v>
      </c>
      <c r="P28" s="7">
        <v>1</v>
      </c>
      <c r="Q28" s="6" t="s">
        <v>296</v>
      </c>
      <c r="R28" s="6"/>
      <c r="S28" s="6">
        <f>FLOOR(P28/3,1)</f>
        <v>0</v>
      </c>
      <c r="T28" s="4"/>
      <c r="V28" s="6" t="s">
        <v>274</v>
      </c>
      <c r="W28" s="7">
        <v>11</v>
      </c>
      <c r="X28" s="6" t="s">
        <v>296</v>
      </c>
      <c r="Y28" s="6"/>
      <c r="Z28" s="6">
        <f>FLOOR(W28/3,1)</f>
        <v>3</v>
      </c>
      <c r="AA28" s="4"/>
      <c r="AC28" s="6" t="s">
        <v>195</v>
      </c>
      <c r="AD28" s="7">
        <v>13</v>
      </c>
      <c r="AE28" s="6" t="s">
        <v>296</v>
      </c>
      <c r="AF28" s="6"/>
      <c r="AG28" s="6">
        <f>FLOOR(AD28/3,1)</f>
        <v>4</v>
      </c>
      <c r="AH28" s="4"/>
    </row>
    <row r="29" spans="1:34">
      <c r="C29" s="6" t="s">
        <v>297</v>
      </c>
      <c r="D29" s="6"/>
      <c r="E29" s="6">
        <v>500</v>
      </c>
      <c r="F29" s="4"/>
      <c r="J29" s="6" t="s">
        <v>297</v>
      </c>
      <c r="K29" s="6"/>
      <c r="L29" s="6">
        <v>500</v>
      </c>
      <c r="M29" s="4"/>
      <c r="Q29" s="6" t="s">
        <v>297</v>
      </c>
      <c r="R29" s="6"/>
      <c r="S29" s="6">
        <v>500</v>
      </c>
      <c r="T29" s="4"/>
      <c r="X29" s="6" t="s">
        <v>297</v>
      </c>
      <c r="Y29" s="6"/>
      <c r="Z29" s="6">
        <v>500</v>
      </c>
      <c r="AA29" s="4"/>
      <c r="AE29" s="6" t="s">
        <v>297</v>
      </c>
      <c r="AF29" s="6"/>
      <c r="AG29" s="6">
        <v>500</v>
      </c>
      <c r="AH29" s="4"/>
    </row>
    <row r="30" spans="1:34">
      <c r="C30" s="6" t="s">
        <v>301</v>
      </c>
      <c r="D30" s="6"/>
      <c r="E30" s="6">
        <f>SUM(E3:E27)</f>
        <v>1</v>
      </c>
      <c r="F30" s="6">
        <f>SUM(F3:F27)</f>
        <v>0</v>
      </c>
      <c r="J30" s="6" t="s">
        <v>301</v>
      </c>
      <c r="K30" s="6"/>
      <c r="L30" s="6">
        <f>SUM(L3:L27)</f>
        <v>11</v>
      </c>
      <c r="M30" s="6">
        <f>SUM(M3:M27)</f>
        <v>0</v>
      </c>
      <c r="Q30" s="6" t="s">
        <v>301</v>
      </c>
      <c r="R30" s="6"/>
      <c r="S30" s="6">
        <f>SUM(S3:S27)</f>
        <v>34</v>
      </c>
      <c r="T30" s="6">
        <f>SUM(T3:T27)</f>
        <v>0</v>
      </c>
      <c r="X30" s="6" t="s">
        <v>301</v>
      </c>
      <c r="Y30" s="6"/>
      <c r="Z30" s="6">
        <f>SUM(Z3:Z27)</f>
        <v>17</v>
      </c>
      <c r="AA30" s="6">
        <f>SUM(AA3:AA27)</f>
        <v>0</v>
      </c>
      <c r="AE30" s="6" t="s">
        <v>301</v>
      </c>
      <c r="AF30" s="6"/>
      <c r="AG30" s="6">
        <f>SUM(AG3:AG27)</f>
        <v>11</v>
      </c>
      <c r="AH30" s="6">
        <f>SUM(AH3:AH27)</f>
        <v>0</v>
      </c>
    </row>
    <row r="31" spans="1:34">
      <c r="C31" s="6" t="s">
        <v>298</v>
      </c>
      <c r="D31" s="6"/>
      <c r="E31" s="6">
        <f>SUM(E28:E29)-SUM(E30:F30)</f>
        <v>506</v>
      </c>
      <c r="F31" s="6"/>
      <c r="J31" s="6" t="s">
        <v>298</v>
      </c>
      <c r="K31" s="6"/>
      <c r="L31" s="6">
        <f>SUM(L28:L29)-SUM(L30:M30)</f>
        <v>526</v>
      </c>
      <c r="M31" s="6"/>
      <c r="Q31" s="6" t="s">
        <v>298</v>
      </c>
      <c r="R31" s="6"/>
      <c r="S31" s="6">
        <f>SUM(S28:S29)-SUM(S30:T30)</f>
        <v>466</v>
      </c>
      <c r="T31" s="6"/>
      <c r="X31" s="6" t="s">
        <v>298</v>
      </c>
      <c r="Y31" s="6"/>
      <c r="Z31" s="6">
        <f>SUM(Z28:Z29)-SUM(Z30:AA30)</f>
        <v>486</v>
      </c>
      <c r="AA31" s="6"/>
      <c r="AE31" s="6" t="s">
        <v>298</v>
      </c>
      <c r="AF31" s="6"/>
      <c r="AG31" s="6">
        <f>SUM(AG28:AG29)-SUM(AG30:AH30)</f>
        <v>493</v>
      </c>
      <c r="AH31" s="6"/>
    </row>
  </sheetData>
  <mergeCells count="15">
    <mergeCell ref="AG1:AG2"/>
    <mergeCell ref="AH1:AH2"/>
    <mergeCell ref="AC1:AF1"/>
    <mergeCell ref="S1:S2"/>
    <mergeCell ref="T1:T2"/>
    <mergeCell ref="Z1:Z2"/>
    <mergeCell ref="AA1:AA2"/>
    <mergeCell ref="V1:Y1"/>
    <mergeCell ref="E1:E2"/>
    <mergeCell ref="F1:F2"/>
    <mergeCell ref="A1:D1"/>
    <mergeCell ref="L1:L2"/>
    <mergeCell ref="M1:M2"/>
    <mergeCell ref="H1:K1"/>
    <mergeCell ref="O1:R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B6" sqref="B6"/>
    </sheetView>
  </sheetViews>
  <sheetFormatPr defaultRowHeight="15"/>
  <cols>
    <col min="1" max="1" width="9.5703125" bestFit="1" customWidth="1"/>
    <col min="2" max="3" width="15" bestFit="1" customWidth="1"/>
  </cols>
  <sheetData>
    <row r="1" spans="1:3">
      <c r="A1" s="41" t="s">
        <v>309</v>
      </c>
      <c r="B1" s="41" t="s">
        <v>308</v>
      </c>
      <c r="C1" s="41" t="s">
        <v>48</v>
      </c>
    </row>
    <row r="2" spans="1:3">
      <c r="A2" t="s">
        <v>143</v>
      </c>
      <c r="B2" s="41" t="s">
        <v>310</v>
      </c>
      <c r="C2" s="41" t="s">
        <v>311</v>
      </c>
    </row>
    <row r="3" spans="1:3">
      <c r="A3" s="41" t="s">
        <v>190</v>
      </c>
      <c r="B3" s="41" t="s">
        <v>311</v>
      </c>
      <c r="C3" s="41" t="s">
        <v>312</v>
      </c>
    </row>
    <row r="4" spans="1:3">
      <c r="A4" t="s">
        <v>81</v>
      </c>
      <c r="B4" s="41" t="s">
        <v>311</v>
      </c>
      <c r="C4" s="41" t="s">
        <v>310</v>
      </c>
    </row>
    <row r="5" spans="1:3">
      <c r="A5" s="41" t="s">
        <v>313</v>
      </c>
      <c r="B5" s="41" t="s">
        <v>310</v>
      </c>
      <c r="C5" s="41" t="s">
        <v>311</v>
      </c>
    </row>
    <row r="6" spans="1:3">
      <c r="A6" s="41" t="s">
        <v>117</v>
      </c>
      <c r="B6" s="41" t="s">
        <v>310</v>
      </c>
      <c r="C6" s="41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Riassunto</vt:lpstr>
      <vt:lpstr>Serie A</vt:lpstr>
      <vt:lpstr>Serie B</vt:lpstr>
      <vt:lpstr>Lega Pro</vt:lpstr>
      <vt:lpstr>Serie D</vt:lpstr>
      <vt:lpstr>cambi ruolo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Marco Mannucci</cp:lastModifiedBy>
  <dcterms:modified xsi:type="dcterms:W3CDTF">2016-09-02T16:18:37Z</dcterms:modified>
</cp:coreProperties>
</file>