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iassunto" sheetId="1" r:id="rId3"/>
    <sheet state="visible" name="Serie A" sheetId="2" r:id="rId4"/>
    <sheet state="visible" name="Serie B" sheetId="3" r:id="rId5"/>
    <sheet state="visible" name="Serie C" sheetId="4" r:id="rId6"/>
    <sheet state="visible" name="Serie D" sheetId="5" r:id="rId7"/>
    <sheet state="visible" name="Eccellenza" sheetId="6" r:id="rId8"/>
    <sheet state="visible" name="Promozione" sheetId="7" r:id="rId9"/>
    <sheet state="visible" name="cambi ruolo" sheetId="8" r:id="rId10"/>
  </sheets>
  <definedNames/>
  <calcPr/>
  <extLst>
    <ext uri="GoogleSheetsCustomDataVersion1">
      <go:sheetsCustomData xmlns:go="http://customooxmlschemas.google.com/" r:id="rId11" roundtripDataSignature="AMtx7mh5ks5T/mDK3ayZ2cx70nbc83jsLg=="/>
    </ext>
  </extLst>
</workbook>
</file>

<file path=xl/sharedStrings.xml><?xml version="1.0" encoding="utf-8"?>
<sst xmlns="http://schemas.openxmlformats.org/spreadsheetml/2006/main" count="5226" uniqueCount="533">
  <si>
    <t>EVRIBADI</t>
  </si>
  <si>
    <t>SOLOPISA</t>
  </si>
  <si>
    <t>SERIE A</t>
  </si>
  <si>
    <t>1 giro giu</t>
  </si>
  <si>
    <t>LUCENSE</t>
  </si>
  <si>
    <t>AS TRONZI</t>
  </si>
  <si>
    <t>VIRGYTEAM</t>
  </si>
  <si>
    <t>BISCOTTI</t>
  </si>
  <si>
    <t>MOJITO</t>
  </si>
  <si>
    <t>CSKA</t>
  </si>
  <si>
    <t>MCTOWN</t>
  </si>
  <si>
    <t>TETTE BISCOTTATE</t>
  </si>
  <si>
    <t>CYRANO</t>
  </si>
  <si>
    <t>APPLAUSO</t>
  </si>
  <si>
    <t>NEDVED11</t>
  </si>
  <si>
    <t>Crediti Rimasti</t>
  </si>
  <si>
    <t>BAD BEES</t>
  </si>
  <si>
    <t>FLYBEARD</t>
  </si>
  <si>
    <t>MA BRAVISSIMI</t>
  </si>
  <si>
    <t>INTERFOGAT</t>
  </si>
  <si>
    <t>Ruolo</t>
  </si>
  <si>
    <t>MARCELLONA</t>
  </si>
  <si>
    <t>Rimanente</t>
  </si>
  <si>
    <t>Calciatore</t>
  </si>
  <si>
    <t>Squadra</t>
  </si>
  <si>
    <t>PARDUS</t>
  </si>
  <si>
    <t>Costo</t>
  </si>
  <si>
    <t>2 giro giu</t>
  </si>
  <si>
    <t>IBRADIPOSI</t>
  </si>
  <si>
    <t xml:space="preserve">Giugno </t>
  </si>
  <si>
    <t>Settembre</t>
  </si>
  <si>
    <t>CASTAGNE</t>
  </si>
  <si>
    <t>LAUTARO</t>
  </si>
  <si>
    <r>
      <t>P-D-C</t>
    </r>
    <r>
      <rPr>
        <rFont val="Calibri"/>
        <sz val="11.0"/>
      </rPr>
      <t>-A</t>
    </r>
  </si>
  <si>
    <t>3 giro giu</t>
  </si>
  <si>
    <t>P</t>
  </si>
  <si>
    <t>1 giro set</t>
  </si>
  <si>
    <t xml:space="preserve">BISCOTTI </t>
  </si>
  <si>
    <t>MIRANTE</t>
  </si>
  <si>
    <t>Rom</t>
  </si>
  <si>
    <t>2 giro set</t>
  </si>
  <si>
    <r>
      <t>P-D-C</t>
    </r>
    <r>
      <rPr>
        <rFont val="Calibri"/>
        <sz val="11.0"/>
      </rPr>
      <t>-A</t>
    </r>
  </si>
  <si>
    <t>CRAGNO</t>
  </si>
  <si>
    <t>Cag</t>
  </si>
  <si>
    <t>IZZO</t>
  </si>
  <si>
    <t xml:space="preserve">CAPUTO </t>
  </si>
  <si>
    <r>
      <t>P-D-C</t>
    </r>
    <r>
      <rPr>
        <rFont val="Calibri"/>
        <sz val="11.0"/>
      </rPr>
      <t>-A</t>
    </r>
  </si>
  <si>
    <t>GUERRIERI</t>
  </si>
  <si>
    <t>Laz</t>
  </si>
  <si>
    <t>COLLEY</t>
  </si>
  <si>
    <t>CAN</t>
  </si>
  <si>
    <r>
      <t>P-D-C</t>
    </r>
    <r>
      <rPr>
        <rFont val="Calibri"/>
        <sz val="11.0"/>
      </rPr>
      <t>-A</t>
    </r>
  </si>
  <si>
    <t>FABIAN RUIZ</t>
  </si>
  <si>
    <r>
      <t>P-D-C</t>
    </r>
    <r>
      <rPr>
        <rFont val="Calibri"/>
        <sz val="11.0"/>
      </rPr>
      <t>-A</t>
    </r>
  </si>
  <si>
    <t>SZCZESNY</t>
  </si>
  <si>
    <t>Juv</t>
  </si>
  <si>
    <t>HANDANOVIC</t>
  </si>
  <si>
    <t>Int</t>
  </si>
  <si>
    <r>
      <t>P-D-C</t>
    </r>
    <r>
      <rPr>
        <rFont val="Calibri"/>
        <sz val="11.0"/>
      </rPr>
      <t>-A</t>
    </r>
  </si>
  <si>
    <t>SEPE</t>
  </si>
  <si>
    <t>Par</t>
  </si>
  <si>
    <r>
      <t>P-D-C</t>
    </r>
    <r>
      <rPr>
        <rFont val="Calibri"/>
        <sz val="11.0"/>
      </rPr>
      <t>-A</t>
    </r>
  </si>
  <si>
    <t>SANSONE N</t>
  </si>
  <si>
    <r>
      <t>P-D-C</t>
    </r>
    <r>
      <rPr>
        <rFont val="Calibri"/>
        <sz val="11.0"/>
      </rPr>
      <t>-A</t>
    </r>
  </si>
  <si>
    <t>MANCINI</t>
  </si>
  <si>
    <t>BENASSI</t>
  </si>
  <si>
    <t>DONNARUMMA A</t>
  </si>
  <si>
    <t>Mil</t>
  </si>
  <si>
    <r>
      <t>P-D-C</t>
    </r>
    <r>
      <rPr>
        <rFont val="Calibri"/>
        <sz val="11.0"/>
      </rPr>
      <t>-A</t>
    </r>
  </si>
  <si>
    <t>ANSALDI</t>
  </si>
  <si>
    <r>
      <t>P-D-C</t>
    </r>
    <r>
      <rPr>
        <rFont val="Calibri"/>
        <sz val="11.0"/>
      </rPr>
      <t>-A</t>
    </r>
  </si>
  <si>
    <t>SERIE B</t>
  </si>
  <si>
    <t>SOLO PISA</t>
  </si>
  <si>
    <t>SKORUPSKI</t>
  </si>
  <si>
    <t>Bol</t>
  </si>
  <si>
    <t>UNDER</t>
  </si>
  <si>
    <t>FREULER</t>
  </si>
  <si>
    <t>NKOLOU</t>
  </si>
  <si>
    <r>
      <t>P-D-C</t>
    </r>
    <r>
      <rPr>
        <rFont val="Calibri"/>
        <sz val="11.0"/>
      </rPr>
      <t>-A</t>
    </r>
  </si>
  <si>
    <t>GERVINHO</t>
  </si>
  <si>
    <t>SORRENTINO</t>
  </si>
  <si>
    <t>Chi</t>
  </si>
  <si>
    <r>
      <t>P-D-C</t>
    </r>
    <r>
      <rPr>
        <rFont val="Calibri"/>
        <sz val="11.0"/>
      </rPr>
      <t>-A</t>
    </r>
  </si>
  <si>
    <t>KARNEZIS</t>
  </si>
  <si>
    <t>Nap</t>
  </si>
  <si>
    <r>
      <t>P-D-C</t>
    </r>
    <r>
      <rPr>
        <rFont val="Calibri"/>
        <sz val="11.0"/>
      </rPr>
      <t>-A</t>
    </r>
  </si>
  <si>
    <r>
      <t>P-D-C</t>
    </r>
    <r>
      <rPr>
        <rFont val="Calibri"/>
        <sz val="11.0"/>
      </rPr>
      <t>-A</t>
    </r>
  </si>
  <si>
    <t>RADU I</t>
  </si>
  <si>
    <t>Gen</t>
  </si>
  <si>
    <t>CORREA</t>
  </si>
  <si>
    <r>
      <t>P-D-C</t>
    </r>
    <r>
      <rPr>
        <rFont val="Calibri"/>
        <sz val="11.0"/>
      </rPr>
      <t>-A</t>
    </r>
  </si>
  <si>
    <t>BERISHA E</t>
  </si>
  <si>
    <t>Ata</t>
  </si>
  <si>
    <t>CHIELLINI</t>
  </si>
  <si>
    <r>
      <t>P-D-C</t>
    </r>
    <r>
      <rPr>
        <rFont val="Calibri"/>
        <sz val="11.0"/>
      </rPr>
      <t>-A</t>
    </r>
  </si>
  <si>
    <t>PERIN</t>
  </si>
  <si>
    <t>PIATEK</t>
  </si>
  <si>
    <r>
      <t>P-D-C</t>
    </r>
    <r>
      <rPr>
        <rFont val="Calibri"/>
        <sz val="11.0"/>
      </rPr>
      <t>-A</t>
    </r>
  </si>
  <si>
    <t>HATEBOER</t>
  </si>
  <si>
    <t>POLITANO</t>
  </si>
  <si>
    <r>
      <t>P-D-C</t>
    </r>
    <r>
      <rPr>
        <rFont val="Calibri"/>
        <sz val="11.0"/>
      </rPr>
      <t>-A</t>
    </r>
  </si>
  <si>
    <t>BADBEES</t>
  </si>
  <si>
    <t>GOLLINI</t>
  </si>
  <si>
    <t>MILENKOVIC</t>
  </si>
  <si>
    <r>
      <t>P-D-C</t>
    </r>
    <r>
      <rPr>
        <rFont val="Calibri"/>
        <sz val="11.0"/>
      </rPr>
      <t>-A</t>
    </r>
  </si>
  <si>
    <t>KURTIC</t>
  </si>
  <si>
    <r>
      <t>P-D-C</t>
    </r>
    <r>
      <rPr>
        <rFont val="Calibri"/>
        <sz val="11.0"/>
      </rPr>
      <t>-A</t>
    </r>
  </si>
  <si>
    <t>BERNI</t>
  </si>
  <si>
    <t>SERIE C</t>
  </si>
  <si>
    <t>BAYER</t>
  </si>
  <si>
    <t>CONTI</t>
  </si>
  <si>
    <t>STRAKOSHA</t>
  </si>
  <si>
    <r>
      <t>P-D-C</t>
    </r>
    <r>
      <rPr>
        <rFont val="Calibri"/>
        <sz val="11.0"/>
      </rPr>
      <t>-A</t>
    </r>
  </si>
  <si>
    <t>PADELLI</t>
  </si>
  <si>
    <t>TEAM AS TURBO</t>
  </si>
  <si>
    <t>SIRIGU</t>
  </si>
  <si>
    <t>Tor</t>
  </si>
  <si>
    <t>AUDERO</t>
  </si>
  <si>
    <t>Sam</t>
  </si>
  <si>
    <t>FLORENZI</t>
  </si>
  <si>
    <t>CONSIGLI</t>
  </si>
  <si>
    <t>MEITE</t>
  </si>
  <si>
    <t>DONNARUMMA G</t>
  </si>
  <si>
    <t>Sas</t>
  </si>
  <si>
    <r>
      <t>P-D-C</t>
    </r>
    <r>
      <rPr>
        <rFont val="Calibri"/>
        <sz val="11.0"/>
      </rPr>
      <t>-A</t>
    </r>
  </si>
  <si>
    <t>ICHAZO</t>
  </si>
  <si>
    <t>SKIACCIAK MOSCA</t>
  </si>
  <si>
    <t>MERET</t>
  </si>
  <si>
    <t>ORSOLINI</t>
  </si>
  <si>
    <t>LINETTY</t>
  </si>
  <si>
    <r>
      <t>P-D-C</t>
    </r>
    <r>
      <rPr>
        <rFont val="Calibri"/>
        <sz val="11.0"/>
      </rPr>
      <t>-A</t>
    </r>
  </si>
  <si>
    <t>UGF</t>
  </si>
  <si>
    <t>VIVIANO</t>
  </si>
  <si>
    <t>SPA</t>
  </si>
  <si>
    <t>OLSEN</t>
  </si>
  <si>
    <r>
      <t>P-D-C</t>
    </r>
    <r>
      <rPr>
        <rFont val="Calibri"/>
        <sz val="11.0"/>
      </rPr>
      <t>-A</t>
    </r>
  </si>
  <si>
    <t>PROTO</t>
  </si>
  <si>
    <t>AC DENTI</t>
  </si>
  <si>
    <t>MUSSO</t>
  </si>
  <si>
    <t>Udi</t>
  </si>
  <si>
    <t>PROVEDEL</t>
  </si>
  <si>
    <t>BRAZAO</t>
  </si>
  <si>
    <t>PETAGNA</t>
  </si>
  <si>
    <t>Emp</t>
  </si>
  <si>
    <r>
      <t>P-D-C</t>
    </r>
    <r>
      <rPr>
        <rFont val="Calibri"/>
        <sz val="11.0"/>
      </rPr>
      <t>-A</t>
    </r>
  </si>
  <si>
    <t>LAFONT</t>
  </si>
  <si>
    <t>Fio</t>
  </si>
  <si>
    <t>BRIGATA</t>
  </si>
  <si>
    <t>REINA</t>
  </si>
  <si>
    <t xml:space="preserve">DI LORENZO </t>
  </si>
  <si>
    <r>
      <t>P-D-C</t>
    </r>
    <r>
      <rPr>
        <rFont val="Calibri"/>
        <sz val="11.0"/>
      </rPr>
      <t>-A</t>
    </r>
  </si>
  <si>
    <t>OSPINA</t>
  </si>
  <si>
    <t>UNAJUNGLA</t>
  </si>
  <si>
    <t>PINSOGLIO</t>
  </si>
  <si>
    <t>D</t>
  </si>
  <si>
    <t>ROSSETTINI</t>
  </si>
  <si>
    <t>CAPUTO</t>
  </si>
  <si>
    <t>CACERES</t>
  </si>
  <si>
    <r>
      <t>P-D-C</t>
    </r>
    <r>
      <rPr>
        <rFont val="Calibri"/>
        <sz val="11.0"/>
      </rPr>
      <t>-A</t>
    </r>
  </si>
  <si>
    <t>FANTALISBON</t>
  </si>
  <si>
    <t>GAGLIOLO</t>
  </si>
  <si>
    <t>BONUCCI</t>
  </si>
  <si>
    <t>MARIO RUI</t>
  </si>
  <si>
    <t>MIRANDA</t>
  </si>
  <si>
    <t>MATTIELLO</t>
  </si>
  <si>
    <t>D'AMBROSIO</t>
  </si>
  <si>
    <t>MALCUIT</t>
  </si>
  <si>
    <r>
      <t>P-D-C</t>
    </r>
    <r>
      <rPr>
        <rFont val="Calibri"/>
        <sz val="11.0"/>
      </rPr>
      <t>-A</t>
    </r>
  </si>
  <si>
    <t>MASIELLO A</t>
  </si>
  <si>
    <t>CICCIOBUCCIO</t>
  </si>
  <si>
    <t>RADU</t>
  </si>
  <si>
    <t>ASAMOAH</t>
  </si>
  <si>
    <t>TOLOI</t>
  </si>
  <si>
    <r>
      <t>P-D-C</t>
    </r>
    <r>
      <rPr>
        <rFont val="Calibri"/>
        <sz val="11.0"/>
      </rPr>
      <t>-A</t>
    </r>
  </si>
  <si>
    <t>MANOLAS</t>
  </si>
  <si>
    <t>PAUL FRANK INDUSTRIES</t>
  </si>
  <si>
    <t>KOULIBALY</t>
  </si>
  <si>
    <t>TONELLI</t>
  </si>
  <si>
    <t>DE MAIO</t>
  </si>
  <si>
    <r>
      <t>P-D-C</t>
    </r>
    <r>
      <rPr>
        <rFont val="Calibri"/>
        <sz val="11.0"/>
      </rPr>
      <t>-A</t>
    </r>
  </si>
  <si>
    <t>PASQUAL</t>
  </si>
  <si>
    <t>HYSAJ</t>
  </si>
  <si>
    <t>SERIE D</t>
  </si>
  <si>
    <t>REALPETARE</t>
  </si>
  <si>
    <t>ZUKANOVIC</t>
  </si>
  <si>
    <t>ALBIOL</t>
  </si>
  <si>
    <t>DE VRIJ</t>
  </si>
  <si>
    <t>ROMAGNOLI A</t>
  </si>
  <si>
    <t>SILVESTRE</t>
  </si>
  <si>
    <t>DI LORENZO</t>
  </si>
  <si>
    <t>BIRAGHI</t>
  </si>
  <si>
    <r>
      <t>P-D-C</t>
    </r>
    <r>
      <rPr>
        <rFont val="Calibri"/>
        <sz val="11.0"/>
      </rPr>
      <t>-A</t>
    </r>
  </si>
  <si>
    <t>RUGANI</t>
  </si>
  <si>
    <t>BAYERN BIKERS</t>
  </si>
  <si>
    <t>GHOULAM</t>
  </si>
  <si>
    <t>PELLEGRINI L</t>
  </si>
  <si>
    <t>DE SILVESTRI</t>
  </si>
  <si>
    <r>
      <t>P-D-C</t>
    </r>
    <r>
      <rPr>
        <rFont val="Calibri"/>
        <sz val="11.0"/>
      </rPr>
      <t>-A</t>
    </r>
  </si>
  <si>
    <t>DE SCIGLIO</t>
  </si>
  <si>
    <t>CAGNANESE</t>
  </si>
  <si>
    <t>ALEX SANDRO</t>
  </si>
  <si>
    <t>SAMIR</t>
  </si>
  <si>
    <t>ACERBI</t>
  </si>
  <si>
    <t>BRUNO ALVES</t>
  </si>
  <si>
    <t>IAGO FALQUE</t>
  </si>
  <si>
    <r>
      <t>P-D-C</t>
    </r>
    <r>
      <rPr>
        <rFont val="Calibri"/>
        <sz val="11.0"/>
      </rPr>
      <t>-A</t>
    </r>
  </si>
  <si>
    <t>CEPPITELLI</t>
  </si>
  <si>
    <t>DANILO</t>
  </si>
  <si>
    <t>SAMBUCA</t>
  </si>
  <si>
    <t>BARELLA</t>
  </si>
  <si>
    <t>SKRINIAR</t>
  </si>
  <si>
    <r>
      <t>P-D-C</t>
    </r>
    <r>
      <rPr>
        <rFont val="Calibri"/>
        <sz val="11.0"/>
      </rPr>
      <t>-A</t>
    </r>
  </si>
  <si>
    <t>CALABRIA</t>
  </si>
  <si>
    <t>LONGOBARDA</t>
  </si>
  <si>
    <t>FAZIO</t>
  </si>
  <si>
    <t>MANCINI G</t>
  </si>
  <si>
    <t>LIROLA</t>
  </si>
  <si>
    <r>
      <t>P-D-C</t>
    </r>
    <r>
      <rPr>
        <rFont val="Calibri"/>
        <sz val="11.0"/>
      </rPr>
      <t>-A</t>
    </r>
  </si>
  <si>
    <t>PALOMINO</t>
  </si>
  <si>
    <t>STURM AND DRUGS</t>
  </si>
  <si>
    <t>SENSI</t>
  </si>
  <si>
    <t>AINA</t>
  </si>
  <si>
    <t>CALDARA</t>
  </si>
  <si>
    <r>
      <t>P-D-C</t>
    </r>
    <r>
      <rPr>
        <rFont val="Calibri"/>
        <sz val="11.0"/>
      </rPr>
      <t>-A</t>
    </r>
  </si>
  <si>
    <t>CIPPA CEP</t>
  </si>
  <si>
    <t>BERNARDESCHI</t>
  </si>
  <si>
    <t>DEFREL</t>
  </si>
  <si>
    <t>ROMAGNA</t>
  </si>
  <si>
    <r>
      <t>P-D-C</t>
    </r>
    <r>
      <rPr>
        <rFont val="Calibri"/>
        <sz val="11.0"/>
      </rPr>
      <t>-A</t>
    </r>
  </si>
  <si>
    <t>LUKAKU J</t>
  </si>
  <si>
    <t>SHANGAY BIS</t>
  </si>
  <si>
    <t>GOSENS</t>
  </si>
  <si>
    <t>BERESZYNSKI</t>
  </si>
  <si>
    <r>
      <t>P-D-C</t>
    </r>
    <r>
      <rPr>
        <rFont val="Calibri"/>
        <sz val="11.0"/>
      </rPr>
      <t>-A</t>
    </r>
  </si>
  <si>
    <t>MURRU</t>
  </si>
  <si>
    <t>BASTONI</t>
  </si>
  <si>
    <t>FC LEAD</t>
  </si>
  <si>
    <t>FERRARI G</t>
  </si>
  <si>
    <t>KRUNIC</t>
  </si>
  <si>
    <t>BIRASCHI</t>
  </si>
  <si>
    <t>NUYTINCK</t>
  </si>
  <si>
    <r>
      <t>P-D-C</t>
    </r>
    <r>
      <rPr>
        <rFont val="Calibri"/>
        <sz val="11.0"/>
      </rPr>
      <t>-A</t>
    </r>
  </si>
  <si>
    <t>REAL PAGA</t>
  </si>
  <si>
    <t>BANI</t>
  </si>
  <si>
    <t>KOLAROV</t>
  </si>
  <si>
    <t>KUOAME</t>
  </si>
  <si>
    <r>
      <t>P-D-C</t>
    </r>
    <r>
      <rPr>
        <rFont val="Calibri"/>
        <sz val="11.0"/>
      </rPr>
      <t>-A</t>
    </r>
  </si>
  <si>
    <t>VICARI</t>
  </si>
  <si>
    <t>BASTOS</t>
  </si>
  <si>
    <t>ECCELLENZA</t>
  </si>
  <si>
    <t xml:space="preserve">REAL CHUPITO </t>
  </si>
  <si>
    <t>N'KOULOU</t>
  </si>
  <si>
    <t>STRYGER LARSEN</t>
  </si>
  <si>
    <t>VITOR HUGO</t>
  </si>
  <si>
    <t>CEDRIC SOARES</t>
  </si>
  <si>
    <t>BASELLI</t>
  </si>
  <si>
    <r>
      <t>P-D-C</t>
    </r>
    <r>
      <rPr>
        <rFont val="Calibri"/>
        <sz val="11.0"/>
      </rPr>
      <t>-A</t>
    </r>
  </si>
  <si>
    <t>UBACICCIA</t>
  </si>
  <si>
    <t>BONIFAZI</t>
  </si>
  <si>
    <t>MUSACCHIO</t>
  </si>
  <si>
    <t>PEZZELLA GER</t>
  </si>
  <si>
    <t>ANDERSEN</t>
  </si>
  <si>
    <r>
      <t>P-D-C</t>
    </r>
    <r>
      <rPr>
        <rFont val="Calibri"/>
        <sz val="11.0"/>
      </rPr>
      <t>-A</t>
    </r>
  </si>
  <si>
    <t>CANCELO</t>
  </si>
  <si>
    <t>FC BENEBENE</t>
  </si>
  <si>
    <t>DJIMSITI</t>
  </si>
  <si>
    <r>
      <t>P-D-C</t>
    </r>
    <r>
      <rPr>
        <rFont val="Calibri"/>
        <sz val="11.0"/>
      </rPr>
      <t>-A</t>
    </r>
  </si>
  <si>
    <t>RODRIGUEZ R</t>
  </si>
  <si>
    <t>AGAINST MODERN FOOTBALL</t>
  </si>
  <si>
    <t>SRNA</t>
  </si>
  <si>
    <t xml:space="preserve">ZAPATA </t>
  </si>
  <si>
    <r>
      <t>P-D-C</t>
    </r>
    <r>
      <rPr>
        <rFont val="Calibri"/>
        <sz val="11.0"/>
      </rPr>
      <t>-A</t>
    </r>
  </si>
  <si>
    <t>CRISCITO</t>
  </si>
  <si>
    <t>CALABRESI</t>
  </si>
  <si>
    <t>BOCA CCIUCCO</t>
  </si>
  <si>
    <t>MARLON</t>
  </si>
  <si>
    <t>KEAN</t>
  </si>
  <si>
    <t>JOAO PEDRO</t>
  </si>
  <si>
    <t xml:space="preserve">MILENKOVIC </t>
  </si>
  <si>
    <t>DALBERT</t>
  </si>
  <si>
    <t>ROGERIO</t>
  </si>
  <si>
    <t>TROOST-EKONG</t>
  </si>
  <si>
    <t>DJIDJI</t>
  </si>
  <si>
    <t>ROMERO C</t>
  </si>
  <si>
    <t>IACOPONI</t>
  </si>
  <si>
    <r>
      <t>P-D-C</t>
    </r>
    <r>
      <rPr>
        <rFont val="Calibri"/>
        <sz val="11.0"/>
      </rPr>
      <t>-A</t>
    </r>
  </si>
  <si>
    <t>REAL MARKOTI</t>
  </si>
  <si>
    <t>LUIZ FELIPE</t>
  </si>
  <si>
    <t>C</t>
  </si>
  <si>
    <t>DE ROON</t>
  </si>
  <si>
    <t>ILICIC</t>
  </si>
  <si>
    <t>MAGNANI</t>
  </si>
  <si>
    <t>SAPONARA</t>
  </si>
  <si>
    <t>BIRSA</t>
  </si>
  <si>
    <t>HETEMAJ</t>
  </si>
  <si>
    <t>LAZZARI</t>
  </si>
  <si>
    <t>STURARO</t>
  </si>
  <si>
    <r>
      <t>P-D-C</t>
    </r>
    <r>
      <rPr>
        <rFont val="Calibri"/>
        <sz val="11.0"/>
      </rPr>
      <t>-A</t>
    </r>
  </si>
  <si>
    <t>ZIELINSKI</t>
  </si>
  <si>
    <t>PATITANIKOS</t>
  </si>
  <si>
    <t>VECINO</t>
  </si>
  <si>
    <t>RINCON</t>
  </si>
  <si>
    <r>
      <t>P-D-C</t>
    </r>
    <r>
      <rPr>
        <rFont val="Calibri"/>
        <sz val="11.0"/>
      </rPr>
      <t>-A</t>
    </r>
  </si>
  <si>
    <t>PAROLO</t>
  </si>
  <si>
    <t>PEROTTI</t>
  </si>
  <si>
    <t>BOIA DEH LAKERS</t>
  </si>
  <si>
    <t>KHEDIRA</t>
  </si>
  <si>
    <t>FARES</t>
  </si>
  <si>
    <t>DIAWARA</t>
  </si>
  <si>
    <t>VERDI</t>
  </si>
  <si>
    <t>LAZOVIC</t>
  </si>
  <si>
    <t>DUNCAN</t>
  </si>
  <si>
    <t>BESSA</t>
  </si>
  <si>
    <t>RADOVANOVIC</t>
  </si>
  <si>
    <t>KUCKA</t>
  </si>
  <si>
    <r>
      <t>P-D-C</t>
    </r>
    <r>
      <rPr>
        <rFont val="Calibri"/>
        <sz val="11.0"/>
      </rPr>
      <t>-A</t>
    </r>
  </si>
  <si>
    <t>ROMULO</t>
  </si>
  <si>
    <t>FC ALINGHI</t>
  </si>
  <si>
    <t>DE ROSSI</t>
  </si>
  <si>
    <t>ALLAN</t>
  </si>
  <si>
    <t>BIGLIA</t>
  </si>
  <si>
    <t>FOFANA</t>
  </si>
  <si>
    <t>DJURICIC</t>
  </si>
  <si>
    <t>ROMAGNOLI</t>
  </si>
  <si>
    <r>
      <t>P-D-C</t>
    </r>
    <r>
      <rPr>
        <rFont val="Calibri"/>
        <sz val="11.0"/>
      </rPr>
      <t>-A</t>
    </r>
  </si>
  <si>
    <t>PELLEGRINI LO</t>
  </si>
  <si>
    <t>VIVIANI</t>
  </si>
  <si>
    <t>Fro</t>
  </si>
  <si>
    <t>IL PRESIDENTE</t>
  </si>
  <si>
    <t>BROZOVIC</t>
  </si>
  <si>
    <t>CRISTANTE</t>
  </si>
  <si>
    <t>LULIC</t>
  </si>
  <si>
    <t>N'KOLOU</t>
  </si>
  <si>
    <t>IONITA</t>
  </si>
  <si>
    <r>
      <t>P-D-C</t>
    </r>
    <r>
      <rPr>
        <rFont val="Calibri"/>
        <sz val="11.0"/>
      </rPr>
      <t>-A</t>
    </r>
  </si>
  <si>
    <t>PROMOZIONE</t>
  </si>
  <si>
    <t>MISSIROLI</t>
  </si>
  <si>
    <t>GUAMESE</t>
  </si>
  <si>
    <t>PASALIC</t>
  </si>
  <si>
    <t>LUIS ALBERTO</t>
  </si>
  <si>
    <t>NAINGGOLAN</t>
  </si>
  <si>
    <t>CHIBSAH</t>
  </si>
  <si>
    <t>MILINKOVIC-SAVIC</t>
  </si>
  <si>
    <t>PERISIC</t>
  </si>
  <si>
    <r>
      <t>P-D-C</t>
    </r>
    <r>
      <rPr>
        <rFont val="Calibri"/>
        <sz val="11.0"/>
      </rPr>
      <t>-A</t>
    </r>
  </si>
  <si>
    <t>PUSSYWAGON</t>
  </si>
  <si>
    <t>BONAVENTURA</t>
  </si>
  <si>
    <t>LOCATELLI M</t>
  </si>
  <si>
    <t>GERSON</t>
  </si>
  <si>
    <r>
      <t>P-D-C</t>
    </r>
    <r>
      <rPr>
        <rFont val="Calibri"/>
        <sz val="11.0"/>
      </rPr>
      <t>-A</t>
    </r>
  </si>
  <si>
    <t>CHIAVOVERONICA</t>
  </si>
  <si>
    <t>VERETOUT</t>
  </si>
  <si>
    <t>MANDRAGORA</t>
  </si>
  <si>
    <t>RUIZ</t>
  </si>
  <si>
    <t>PJANIC</t>
  </si>
  <si>
    <t>PULGAR</t>
  </si>
  <si>
    <r>
      <t>P-D-C</t>
    </r>
    <r>
      <rPr>
        <rFont val="Calibri"/>
        <sz val="11.0"/>
      </rPr>
      <t>-A</t>
    </r>
  </si>
  <si>
    <t>KESSIE'</t>
  </si>
  <si>
    <t>AS SECCO</t>
  </si>
  <si>
    <t>GIACCHERINI</t>
  </si>
  <si>
    <t>DE PAUL</t>
  </si>
  <si>
    <t>PEZZELLA GE</t>
  </si>
  <si>
    <t>RAMIREZ</t>
  </si>
  <si>
    <t xml:space="preserve">CRISTANTE </t>
  </si>
  <si>
    <r>
      <t>P-D-C</t>
    </r>
    <r>
      <rPr>
        <rFont val="Calibri"/>
        <sz val="11.0"/>
      </rPr>
      <t>-A</t>
    </r>
  </si>
  <si>
    <t>THE NOWITZNESS</t>
  </si>
  <si>
    <t>NZONZI</t>
  </si>
  <si>
    <t>CHIESA</t>
  </si>
  <si>
    <t>MEITE'</t>
  </si>
  <si>
    <t>BENTANCUR</t>
  </si>
  <si>
    <t>CUADRADO</t>
  </si>
  <si>
    <t>MIGUEL VELOSO</t>
  </si>
  <si>
    <r>
      <t>P-D-C</t>
    </r>
    <r>
      <rPr>
        <rFont val="Calibri"/>
        <sz val="11.0"/>
      </rPr>
      <t>-A</t>
    </r>
  </si>
  <si>
    <t>PISANO DOCG</t>
  </si>
  <si>
    <t>BIABIANY</t>
  </si>
  <si>
    <r>
      <t>P-D-C</t>
    </r>
    <r>
      <rPr>
        <rFont val="Calibri"/>
        <sz val="11.0"/>
      </rPr>
      <t>-A</t>
    </r>
  </si>
  <si>
    <t>LUCAS LEIVA</t>
  </si>
  <si>
    <t>ZANIOLO</t>
  </si>
  <si>
    <r>
      <t>P-D-C</t>
    </r>
    <r>
      <rPr>
        <rFont val="Calibri"/>
        <sz val="11.0"/>
      </rPr>
      <t>-A</t>
    </r>
  </si>
  <si>
    <t>TRAORE' HJ</t>
  </si>
  <si>
    <t>SORIANO</t>
  </si>
  <si>
    <t>JANKTO</t>
  </si>
  <si>
    <t>STULAC</t>
  </si>
  <si>
    <r>
      <t>P-D-C</t>
    </r>
    <r>
      <rPr>
        <rFont val="Calibri"/>
        <sz val="11.0"/>
      </rPr>
      <t>-A</t>
    </r>
  </si>
  <si>
    <t>DOUGLAS COSTA</t>
  </si>
  <si>
    <t>MATUIDI</t>
  </si>
  <si>
    <r>
      <t>P-D-C</t>
    </r>
    <r>
      <rPr>
        <rFont val="Calibri"/>
        <sz val="11.0"/>
      </rPr>
      <t>-A</t>
    </r>
  </si>
  <si>
    <t>BENNACER</t>
  </si>
  <si>
    <t>BARILLA'</t>
  </si>
  <si>
    <t>PAQUETA'</t>
  </si>
  <si>
    <r>
      <t>P-D-C</t>
    </r>
    <r>
      <rPr>
        <rFont val="Calibri"/>
        <sz val="11.0"/>
      </rPr>
      <t>-A</t>
    </r>
  </si>
  <si>
    <t>MARUSIC</t>
  </si>
  <si>
    <t>PRAET</t>
  </si>
  <si>
    <t>PIAZON</t>
  </si>
  <si>
    <t>PASTORE</t>
  </si>
  <si>
    <t>CALHANOGLU</t>
  </si>
  <si>
    <t>A</t>
  </si>
  <si>
    <t>KEITA B</t>
  </si>
  <si>
    <t>DESTRO</t>
  </si>
  <si>
    <t>GOMEZ A</t>
  </si>
  <si>
    <t>BABACAR</t>
  </si>
  <si>
    <t>LAZZARI M</t>
  </si>
  <si>
    <t>PALOSCHI</t>
  </si>
  <si>
    <t>INGLESE</t>
  </si>
  <si>
    <t>FERNANDES</t>
  </si>
  <si>
    <t>SANABRIA</t>
  </si>
  <si>
    <t>BAKAYOKO</t>
  </si>
  <si>
    <t>EKDAL</t>
  </si>
  <si>
    <t>MERTENS</t>
  </si>
  <si>
    <t>PAVOLETTI</t>
  </si>
  <si>
    <t>SUSO</t>
  </si>
  <si>
    <t>IMMOBILE</t>
  </si>
  <si>
    <t>JOAO MARIO</t>
  </si>
  <si>
    <t>ICARDI</t>
  </si>
  <si>
    <t>DZEKO</t>
  </si>
  <si>
    <t>ZAPATA D</t>
  </si>
  <si>
    <t>LASAGNA</t>
  </si>
  <si>
    <t>INSIGNE</t>
  </si>
  <si>
    <t>PALACIO</t>
  </si>
  <si>
    <t>MURIEL</t>
  </si>
  <si>
    <t>LA GUMINA</t>
  </si>
  <si>
    <t>THEREAU</t>
  </si>
  <si>
    <t>MILIK</t>
  </si>
  <si>
    <t>EL SHAARAWY</t>
  </si>
  <si>
    <t>CALLEJON</t>
  </si>
  <si>
    <t>PANDEV</t>
  </si>
  <si>
    <t>DYBALA</t>
  </si>
  <si>
    <t>PELLISSIER</t>
  </si>
  <si>
    <t>MANDZUKIC</t>
  </si>
  <si>
    <t>FALCINELLI</t>
  </si>
  <si>
    <t>SANTANDER</t>
  </si>
  <si>
    <t>FAVILLI</t>
  </si>
  <si>
    <t>ANTENUCCI</t>
  </si>
  <si>
    <t>DI FRANCESCO F</t>
  </si>
  <si>
    <t>CUTRONE</t>
  </si>
  <si>
    <t>GABBIADINI</t>
  </si>
  <si>
    <t>ZAZA</t>
  </si>
  <si>
    <t>BAYER 04</t>
  </si>
  <si>
    <t>BERARDI</t>
  </si>
  <si>
    <t>KLUIVERT</t>
  </si>
  <si>
    <t>STEPINSKI</t>
  </si>
  <si>
    <t>MARTINEZ L</t>
  </si>
  <si>
    <t>UGF PISA</t>
  </si>
  <si>
    <t>SCHICK</t>
  </si>
  <si>
    <t>BRIGATA GURREN</t>
  </si>
  <si>
    <t>CRISTIANO RONALDO</t>
  </si>
  <si>
    <t>UNAJUNGLACAZO</t>
  </si>
  <si>
    <t>OUNAS</t>
  </si>
  <si>
    <t>FANTA LISBON</t>
  </si>
  <si>
    <t>QUAGLIARELLA</t>
  </si>
  <si>
    <t>CIANO</t>
  </si>
  <si>
    <t>OKAKA</t>
  </si>
  <si>
    <t>SIMEONE</t>
  </si>
  <si>
    <t>BELOTTI</t>
  </si>
  <si>
    <t>PUSSETTO</t>
  </si>
  <si>
    <t>OBERLIN</t>
  </si>
  <si>
    <t>Crediti Residui</t>
  </si>
  <si>
    <t>KOUAME'</t>
  </si>
  <si>
    <t>CAPRARI</t>
  </si>
  <si>
    <t>CAICEDO</t>
  </si>
  <si>
    <t>MIRALLAS</t>
  </si>
  <si>
    <t>FARIAS</t>
  </si>
  <si>
    <t>RICCI</t>
  </si>
  <si>
    <t>CRO</t>
  </si>
  <si>
    <t>Nuovi</t>
  </si>
  <si>
    <t>Conferme</t>
  </si>
  <si>
    <t>Totali</t>
  </si>
  <si>
    <t>TERRACCIANO</t>
  </si>
  <si>
    <t>CACCIATORE</t>
  </si>
  <si>
    <t>GOLDANIGA</t>
  </si>
  <si>
    <t>KARSDORP</t>
  </si>
  <si>
    <t>HELANDER</t>
  </si>
  <si>
    <t>DIJKS</t>
  </si>
  <si>
    <t>PELLEGRINI LU</t>
  </si>
  <si>
    <t>REALCHUPITO</t>
  </si>
  <si>
    <t>REAL PETARE</t>
  </si>
  <si>
    <t>BAYERBIKER</t>
  </si>
  <si>
    <t>U BACICCIA</t>
  </si>
  <si>
    <t>FC BENE BENE</t>
  </si>
  <si>
    <t>STURM AND DRUG</t>
  </si>
  <si>
    <t>PATATINAIKOS</t>
  </si>
  <si>
    <t>BOIA DEH</t>
  </si>
  <si>
    <t>BELEC</t>
  </si>
  <si>
    <t>D'ALESSANDRO</t>
  </si>
  <si>
    <t>HAMSIK *</t>
  </si>
  <si>
    <t>UCAN</t>
  </si>
  <si>
    <t>SECULIN</t>
  </si>
  <si>
    <t>DZEMAILI</t>
  </si>
  <si>
    <t>SPORTIELLO</t>
  </si>
  <si>
    <t>RAFAEL CABRAL</t>
  </si>
  <si>
    <t>OLIVA</t>
  </si>
  <si>
    <t>LAURINI</t>
  </si>
  <si>
    <t>EDERA</t>
  </si>
  <si>
    <t>PINAMONTI</t>
  </si>
  <si>
    <t>DJORDJEVIC</t>
  </si>
  <si>
    <t>DIMARCO</t>
  </si>
  <si>
    <t>CASTILLEJO</t>
  </si>
  <si>
    <t>CIONEK</t>
  </si>
  <si>
    <t>MAKSIMOVIC</t>
  </si>
  <si>
    <t>WALLACE</t>
  </si>
  <si>
    <t>LISANDRO LOPEZ *</t>
  </si>
  <si>
    <t>LYANCO</t>
  </si>
  <si>
    <t>FELIPE</t>
  </si>
  <si>
    <t>BADELJ</t>
  </si>
  <si>
    <t>BORJA VALERO</t>
  </si>
  <si>
    <t>DURMISI</t>
  </si>
  <si>
    <t>VALDIFIORI</t>
  </si>
  <si>
    <t>BORINI</t>
  </si>
  <si>
    <t>BERISHA V</t>
  </si>
  <si>
    <t>BERENGUER</t>
  </si>
  <si>
    <t>LERAGER</t>
  </si>
  <si>
    <t>BRIGNOLA</t>
  </si>
  <si>
    <t>TROTTA</t>
  </si>
  <si>
    <t>BARROW</t>
  </si>
  <si>
    <t>SALTA PRIMO GIRO</t>
  </si>
  <si>
    <t xml:space="preserve">AC CHIAVO VERONICA </t>
  </si>
  <si>
    <t>THE NEOWTZNESS</t>
  </si>
  <si>
    <t>DRAGOWSKI</t>
  </si>
  <si>
    <t>FUZATO</t>
  </si>
  <si>
    <t>NICOLAS</t>
  </si>
  <si>
    <t>BARBA</t>
  </si>
  <si>
    <t>ANTONELLI</t>
  </si>
  <si>
    <t>Giocatore</t>
  </si>
  <si>
    <t>Da</t>
  </si>
  <si>
    <t>MORETTI</t>
  </si>
  <si>
    <t>STRINIC</t>
  </si>
  <si>
    <t>RIGONI N</t>
  </si>
  <si>
    <t>LAXALT</t>
  </si>
  <si>
    <t>GAGLIARDINI</t>
  </si>
  <si>
    <t>POLI</t>
  </si>
  <si>
    <t>BEHRAMI</t>
  </si>
  <si>
    <t>SAU</t>
  </si>
  <si>
    <t>ESCLUSO DAI MANTENIMENTI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</si>
</sst>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9">
    <font>
      <sz val="11.0"/>
      <color rgb="FF000000"/>
      <name val="Calibri"/>
    </font>
    <font>
      <b/>
      <sz val="16.0"/>
      <name val="Calibri"/>
    </font>
    <font>
      <b/>
      <sz val="11.0"/>
      <name val="Calibri"/>
    </font>
    <font/>
    <font>
      <sz val="11.0"/>
      <name val="Calibri"/>
    </font>
    <font>
      <sz val="10.0"/>
      <color rgb="FF000000"/>
      <name val="Calibri"/>
    </font>
    <font>
      <sz val="11.0"/>
      <color rgb="FFFFFFFF"/>
      <name val="Calibri"/>
    </font>
    <font>
      <b/>
      <sz val="11.0"/>
      <color rgb="FF000000"/>
      <name val="Calibri"/>
    </font>
    <font>
      <b/>
      <u/>
      <sz val="11.0"/>
      <color rgb="FF000000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D3D3D3"/>
        <bgColor rgb="FFD3D3D3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CCFFCC"/>
        <bgColor rgb="FFCCFFCC"/>
      </patternFill>
    </fill>
    <fill>
      <patternFill patternType="solid">
        <fgColor rgb="FF008000"/>
        <bgColor rgb="FF008000"/>
      </patternFill>
    </fill>
    <fill>
      <patternFill patternType="solid">
        <fgColor rgb="FF3366FF"/>
        <bgColor rgb="FF3366FF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</fills>
  <borders count="12">
    <border/>
    <border>
      <left/>
      <top/>
      <bottom/>
    </border>
    <border>
      <top/>
      <bottom/>
    </border>
    <border>
      <left/>
      <right/>
      <top/>
      <bottom/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3" fontId="4" numFmtId="0" xfId="0" applyBorder="1" applyFill="1" applyFont="1"/>
    <xf borderId="3" fillId="2" fontId="2" numFmtId="0" xfId="0" applyAlignment="1" applyBorder="1" applyFont="1">
      <alignment shrinkToFit="0" wrapText="1"/>
    </xf>
    <xf borderId="0" fillId="0" fontId="4" numFmtId="0" xfId="0" applyFont="1"/>
    <xf borderId="3" fillId="2" fontId="2" numFmtId="164" xfId="0" applyAlignment="1" applyBorder="1" applyFont="1" applyNumberFormat="1">
      <alignment shrinkToFit="0" wrapText="1"/>
    </xf>
    <xf borderId="4" fillId="2" fontId="2" numFmtId="0" xfId="0" applyAlignment="1" applyBorder="1" applyFont="1">
      <alignment horizontal="center"/>
    </xf>
    <xf borderId="5" fillId="0" fontId="3" numFmtId="0" xfId="0" applyBorder="1" applyFont="1"/>
    <xf borderId="6" fillId="4" fontId="4" numFmtId="0" xfId="0" applyBorder="1" applyFill="1" applyFont="1"/>
    <xf borderId="7" fillId="0" fontId="4" numFmtId="0" xfId="0" applyBorder="1" applyFont="1"/>
    <xf borderId="3" fillId="5" fontId="4" numFmtId="0" xfId="0" applyBorder="1" applyFill="1" applyFont="1"/>
    <xf borderId="7" fillId="0" fontId="4" numFmtId="0" xfId="0" applyAlignment="1" applyBorder="1" applyFont="1">
      <alignment horizontal="right"/>
    </xf>
    <xf borderId="6" fillId="0" fontId="4" numFmtId="0" xfId="0" applyBorder="1" applyFont="1"/>
    <xf borderId="7" fillId="0" fontId="4" numFmtId="2" xfId="0" applyAlignment="1" applyBorder="1" applyFont="1" applyNumberFormat="1">
      <alignment horizontal="right"/>
    </xf>
    <xf borderId="3" fillId="6" fontId="4" numFmtId="0" xfId="0" applyBorder="1" applyFill="1" applyFont="1"/>
    <xf borderId="3" fillId="7" fontId="4" numFmtId="0" xfId="0" applyBorder="1" applyFill="1" applyFont="1"/>
    <xf borderId="3" fillId="8" fontId="0" numFmtId="0" xfId="0" applyBorder="1" applyFill="1" applyFont="1"/>
    <xf borderId="3" fillId="8" fontId="0" numFmtId="0" xfId="0" applyAlignment="1" applyBorder="1" applyFont="1">
      <alignment horizontal="right"/>
    </xf>
    <xf borderId="3" fillId="9" fontId="4" numFmtId="0" xfId="0" applyBorder="1" applyFill="1" applyFont="1"/>
    <xf borderId="0" fillId="0" fontId="0" numFmtId="0" xfId="0" applyFont="1"/>
    <xf borderId="3" fillId="8" fontId="4" numFmtId="0" xfId="0" applyAlignment="1" applyBorder="1" applyFont="1">
      <alignment horizontal="right"/>
    </xf>
    <xf borderId="0" fillId="0" fontId="0" numFmtId="0" xfId="0" applyAlignment="1" applyFont="1">
      <alignment horizontal="right"/>
    </xf>
    <xf borderId="0" fillId="0" fontId="4" numFmtId="0" xfId="0" applyAlignment="1" applyFont="1">
      <alignment horizontal="right"/>
    </xf>
    <xf borderId="0" fillId="0" fontId="5" numFmtId="0" xfId="0" applyFont="1"/>
    <xf borderId="0" fillId="0" fontId="5" numFmtId="0" xfId="0" applyAlignment="1" applyFont="1">
      <alignment vertical="center"/>
    </xf>
    <xf borderId="6" fillId="0" fontId="6" numFmtId="0" xfId="0" applyBorder="1" applyFont="1"/>
    <xf borderId="8" fillId="0" fontId="3" numFmtId="0" xfId="0" applyBorder="1" applyFont="1"/>
    <xf borderId="9" fillId="0" fontId="4" numFmtId="0" xfId="0" applyBorder="1" applyFont="1"/>
    <xf borderId="10" fillId="0" fontId="4" numFmtId="0" xfId="0" applyBorder="1" applyFont="1"/>
    <xf borderId="6" fillId="0" fontId="0" numFmtId="0" xfId="0" applyBorder="1" applyFont="1"/>
    <xf borderId="6" fillId="0" fontId="0" numFmtId="0" xfId="0" applyAlignment="1" applyBorder="1" applyFont="1">
      <alignment readingOrder="0"/>
    </xf>
    <xf borderId="6" fillId="0" fontId="4" numFmtId="0" xfId="0" applyAlignment="1" applyBorder="1" applyFont="1">
      <alignment readingOrder="0"/>
    </xf>
    <xf borderId="11" fillId="0" fontId="2" numFmtId="0" xfId="0" applyBorder="1" applyFont="1"/>
    <xf borderId="0" fillId="0" fontId="2" numFmtId="0" xfId="0" applyAlignment="1" applyFont="1">
      <alignment horizontal="right"/>
    </xf>
    <xf borderId="0" fillId="0" fontId="7" numFmtId="0" xfId="0" applyFont="1"/>
    <xf borderId="0" fillId="0" fontId="8" numFmtId="0" xfId="0" applyAlignment="1" applyFont="1">
      <alignment horizontal="center"/>
    </xf>
    <xf borderId="0" fillId="0" fontId="2" numFmtId="0" xfId="0" applyFont="1"/>
    <xf borderId="0" fillId="0" fontId="0" numFmtId="3" xfId="0" applyFont="1" applyNumberFormat="1"/>
    <xf borderId="0" fillId="0" fontId="4" numFmtId="3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11" Type="http://customschemas.google.com/relationships/workbookmetadata" Target="metadata"/><Relationship Id="rId10" Type="http://schemas.openxmlformats.org/officeDocument/2006/relationships/worksheet" Target="worksheets/sheet8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71"/>
    <col customWidth="1" min="2" max="2" width="5.71"/>
    <col customWidth="1" min="3" max="3" width="15.71"/>
    <col customWidth="1" min="4" max="4" width="5.71"/>
    <col customWidth="1" min="5" max="5" width="15.71"/>
    <col customWidth="1" min="6" max="6" width="5.71"/>
    <col customWidth="1" min="7" max="7" width="15.71"/>
    <col customWidth="1" min="8" max="8" width="5.71"/>
    <col customWidth="1" min="9" max="16" width="7.71"/>
  </cols>
  <sheetData>
    <row r="1">
      <c r="A1" s="1" t="s">
        <v>2</v>
      </c>
      <c r="L1" s="4"/>
      <c r="M1" s="6" t="s">
        <v>3</v>
      </c>
    </row>
    <row r="2" ht="13.5" customHeight="1">
      <c r="A2" s="8" t="str">
        <f>'Serie A'!A1:E1</f>
        <v>EVRIBADI</v>
      </c>
      <c r="B2" s="9"/>
      <c r="C2" s="9"/>
      <c r="D2" s="9"/>
      <c r="E2" s="10" t="s">
        <v>15</v>
      </c>
      <c r="F2" s="10">
        <f>'Serie A'!E31</f>
        <v>533</v>
      </c>
      <c r="G2" s="10" t="s">
        <v>22</v>
      </c>
      <c r="H2" s="10">
        <v>3.0</v>
      </c>
      <c r="L2" s="12"/>
      <c r="M2" s="6" t="s">
        <v>27</v>
      </c>
    </row>
    <row r="3" ht="13.5" customHeight="1">
      <c r="A3" s="14"/>
      <c r="B3" s="14"/>
      <c r="C3" s="14" t="s">
        <v>31</v>
      </c>
      <c r="D3" s="14">
        <v>10.0</v>
      </c>
      <c r="E3" s="14" t="s">
        <v>32</v>
      </c>
      <c r="F3" s="14">
        <v>24.0</v>
      </c>
      <c r="G3" s="14" t="s">
        <v>33</v>
      </c>
      <c r="H3" s="14"/>
      <c r="L3" s="16"/>
      <c r="M3" s="6" t="s">
        <v>34</v>
      </c>
    </row>
    <row r="4" ht="13.5" customHeight="1">
      <c r="A4" s="6"/>
      <c r="B4" s="6"/>
      <c r="C4" s="6"/>
      <c r="D4" s="6"/>
      <c r="E4" s="6"/>
      <c r="F4" s="6"/>
      <c r="G4" s="6"/>
      <c r="H4" s="6"/>
      <c r="L4" s="17"/>
      <c r="M4" s="6" t="s">
        <v>36</v>
      </c>
    </row>
    <row r="5" ht="13.5" customHeight="1">
      <c r="A5" s="8" t="s">
        <v>37</v>
      </c>
      <c r="B5" s="9"/>
      <c r="C5" s="9"/>
      <c r="D5" s="9"/>
      <c r="E5" s="10" t="s">
        <v>15</v>
      </c>
      <c r="F5" s="10">
        <f>'Serie A'!L31</f>
        <v>518</v>
      </c>
      <c r="G5" s="10" t="s">
        <v>22</v>
      </c>
      <c r="H5" s="10">
        <v>3.0</v>
      </c>
      <c r="L5" s="20"/>
      <c r="M5" s="6" t="s">
        <v>40</v>
      </c>
    </row>
    <row r="6" ht="13.5" customHeight="1">
      <c r="A6" s="14"/>
      <c r="B6" s="14"/>
      <c r="C6" s="14"/>
      <c r="D6" s="14"/>
      <c r="E6" s="14"/>
      <c r="F6" s="14"/>
      <c r="G6" s="14" t="s">
        <v>41</v>
      </c>
      <c r="H6" s="14"/>
    </row>
    <row r="7" ht="13.5" customHeight="1">
      <c r="A7" s="6"/>
      <c r="B7" s="6"/>
      <c r="C7" s="6"/>
      <c r="D7" s="6"/>
      <c r="E7" s="6"/>
      <c r="F7" s="6"/>
      <c r="G7" s="6"/>
      <c r="H7" s="6"/>
    </row>
    <row r="8" ht="13.5" customHeight="1">
      <c r="A8" s="8" t="s">
        <v>10</v>
      </c>
      <c r="B8" s="9"/>
      <c r="C8" s="9"/>
      <c r="D8" s="9"/>
      <c r="E8" s="10" t="s">
        <v>15</v>
      </c>
      <c r="F8" s="10">
        <f>'Serie A'!S31</f>
        <v>505</v>
      </c>
      <c r="G8" s="10" t="s">
        <v>22</v>
      </c>
      <c r="H8" s="10">
        <v>3.0</v>
      </c>
    </row>
    <row r="9" ht="13.5" customHeight="1">
      <c r="A9" s="14" t="s">
        <v>44</v>
      </c>
      <c r="B9" s="14">
        <v>7.0</v>
      </c>
      <c r="C9" s="14" t="s">
        <v>45</v>
      </c>
      <c r="D9" s="14">
        <v>21.0</v>
      </c>
      <c r="E9" s="14"/>
      <c r="F9" s="14"/>
      <c r="G9" s="14" t="s">
        <v>46</v>
      </c>
      <c r="H9" s="14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3.5" customHeight="1">
      <c r="A10" s="6"/>
      <c r="B10" s="6"/>
      <c r="C10" s="6"/>
      <c r="D10" s="6"/>
      <c r="E10" s="6"/>
      <c r="F10" s="6"/>
      <c r="G10" s="6"/>
      <c r="H10" s="6"/>
    </row>
    <row r="11" ht="13.5" customHeight="1">
      <c r="A11" s="8" t="s">
        <v>12</v>
      </c>
      <c r="B11" s="9"/>
      <c r="C11" s="9"/>
      <c r="D11" s="9"/>
      <c r="E11" s="10" t="s">
        <v>15</v>
      </c>
      <c r="F11" s="10">
        <f>'Serie A'!Z31</f>
        <v>500</v>
      </c>
      <c r="G11" s="10" t="s">
        <v>22</v>
      </c>
      <c r="H11" s="10">
        <v>3.0</v>
      </c>
      <c r="L11" s="21"/>
      <c r="M11" s="21"/>
      <c r="N11" s="21"/>
      <c r="O11" s="21"/>
      <c r="P11" s="21"/>
    </row>
    <row r="12" ht="13.5" customHeight="1">
      <c r="A12" s="14" t="s">
        <v>49</v>
      </c>
      <c r="B12" s="14">
        <v>3.0</v>
      </c>
      <c r="C12" s="14" t="s">
        <v>50</v>
      </c>
      <c r="D12" s="14">
        <v>6.0</v>
      </c>
      <c r="E12" s="14"/>
      <c r="F12" s="14"/>
      <c r="G12" s="14" t="s">
        <v>51</v>
      </c>
      <c r="H12" s="14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ht="13.5" customHeight="1">
      <c r="A13" s="6"/>
      <c r="B13" s="6"/>
      <c r="C13" s="6"/>
      <c r="D13" s="6"/>
      <c r="E13" s="6"/>
      <c r="F13" s="6"/>
      <c r="G13" s="6"/>
      <c r="H13" s="6"/>
    </row>
    <row r="14" ht="13.5" customHeight="1">
      <c r="A14" s="8" t="s">
        <v>14</v>
      </c>
      <c r="B14" s="9"/>
      <c r="C14" s="9"/>
      <c r="D14" s="9"/>
      <c r="E14" s="10" t="s">
        <v>15</v>
      </c>
      <c r="F14" s="10">
        <f>'Serie A'!AG31</f>
        <v>504</v>
      </c>
      <c r="G14" s="10" t="s">
        <v>22</v>
      </c>
      <c r="H14" s="10">
        <v>3.0</v>
      </c>
    </row>
    <row r="15" ht="13.5" customHeight="1">
      <c r="A15" s="14" t="s">
        <v>52</v>
      </c>
      <c r="B15" s="14">
        <v>15.0</v>
      </c>
      <c r="C15" s="14"/>
      <c r="D15" s="14"/>
      <c r="E15" s="14"/>
      <c r="F15" s="14"/>
      <c r="G15" s="14" t="s">
        <v>53</v>
      </c>
      <c r="H15" s="14"/>
    </row>
    <row r="16" ht="13.5" customHeight="1">
      <c r="A16" s="6"/>
      <c r="B16" s="6"/>
      <c r="C16" s="6"/>
      <c r="D16" s="6"/>
      <c r="E16" s="6"/>
      <c r="F16" s="6"/>
      <c r="G16" s="6"/>
      <c r="H16" s="6"/>
    </row>
    <row r="17" ht="13.5" customHeight="1">
      <c r="A17" s="8" t="s">
        <v>17</v>
      </c>
      <c r="B17" s="9"/>
      <c r="C17" s="9"/>
      <c r="D17" s="9"/>
      <c r="E17" s="10" t="s">
        <v>15</v>
      </c>
      <c r="F17" s="10">
        <f>'Serie A'!AN31</f>
        <v>516</v>
      </c>
      <c r="G17" s="10" t="s">
        <v>22</v>
      </c>
      <c r="H17" s="10">
        <v>3.0</v>
      </c>
    </row>
    <row r="18" ht="13.5" customHeight="1">
      <c r="A18" s="14"/>
      <c r="B18" s="14"/>
      <c r="C18" s="14"/>
      <c r="D18" s="14"/>
      <c r="E18" s="14"/>
      <c r="F18" s="14"/>
      <c r="G18" s="14" t="s">
        <v>58</v>
      </c>
      <c r="H18" s="14"/>
    </row>
    <row r="19" ht="13.5" customHeight="1">
      <c r="A19" s="6"/>
      <c r="B19" s="6"/>
      <c r="C19" s="6"/>
      <c r="D19" s="6"/>
      <c r="E19" s="6"/>
      <c r="F19" s="6"/>
      <c r="G19" s="6"/>
      <c r="H19" s="6"/>
    </row>
    <row r="20" ht="13.5" customHeight="1">
      <c r="A20" s="8" t="s">
        <v>19</v>
      </c>
      <c r="B20" s="9"/>
      <c r="C20" s="9"/>
      <c r="D20" s="9"/>
      <c r="E20" s="10" t="s">
        <v>15</v>
      </c>
      <c r="F20" s="10">
        <f>'Serie A'!AU31</f>
        <v>504</v>
      </c>
      <c r="G20" s="10" t="s">
        <v>22</v>
      </c>
      <c r="H20" s="10">
        <v>3.0</v>
      </c>
    </row>
    <row r="21" ht="13.5" customHeight="1">
      <c r="A21" s="14"/>
      <c r="B21" s="14"/>
      <c r="C21" s="14"/>
      <c r="D21" s="14"/>
      <c r="E21" s="14"/>
      <c r="F21" s="14"/>
      <c r="G21" s="14" t="s">
        <v>61</v>
      </c>
      <c r="H21" s="14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3.5" customHeight="1">
      <c r="A22" s="6"/>
      <c r="B22" s="6"/>
      <c r="C22" s="6"/>
      <c r="D22" s="6"/>
      <c r="E22" s="6"/>
      <c r="F22" s="6"/>
      <c r="G22" s="6"/>
      <c r="H22" s="6"/>
    </row>
    <row r="23" ht="13.5" customHeight="1">
      <c r="A23" s="8" t="s">
        <v>21</v>
      </c>
      <c r="B23" s="9"/>
      <c r="C23" s="9"/>
      <c r="D23" s="9"/>
      <c r="E23" s="10" t="s">
        <v>15</v>
      </c>
      <c r="F23" s="10">
        <f>'Serie A'!BB31</f>
        <v>504</v>
      </c>
      <c r="G23" s="10" t="s">
        <v>22</v>
      </c>
      <c r="H23" s="10">
        <v>3.0</v>
      </c>
    </row>
    <row r="24" ht="13.5" customHeight="1">
      <c r="A24" s="14" t="s">
        <v>62</v>
      </c>
      <c r="B24" s="14">
        <v>1.0</v>
      </c>
      <c r="C24" s="14"/>
      <c r="D24" s="14"/>
      <c r="E24" s="14"/>
      <c r="F24" s="14"/>
      <c r="G24" s="14" t="s">
        <v>63</v>
      </c>
      <c r="H24" s="14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3.5" customHeight="1">
      <c r="A25" s="6"/>
      <c r="B25" s="6"/>
      <c r="C25" s="6"/>
      <c r="D25" s="6"/>
      <c r="E25" s="6"/>
      <c r="F25" s="6"/>
      <c r="G25" s="6"/>
      <c r="H25" s="6"/>
    </row>
    <row r="26" ht="13.5" customHeight="1">
      <c r="A26" s="8" t="s">
        <v>25</v>
      </c>
      <c r="B26" s="9"/>
      <c r="C26" s="9"/>
      <c r="D26" s="9"/>
      <c r="E26" s="10" t="s">
        <v>15</v>
      </c>
      <c r="F26" s="10">
        <f>'Serie A'!BI31</f>
        <v>508</v>
      </c>
      <c r="G26" s="10" t="s">
        <v>22</v>
      </c>
      <c r="H26" s="10">
        <v>3.0</v>
      </c>
    </row>
    <row r="27" ht="13.5" customHeight="1">
      <c r="A27" s="14" t="s">
        <v>64</v>
      </c>
      <c r="B27" s="14">
        <v>10.0</v>
      </c>
      <c r="C27" s="14" t="s">
        <v>65</v>
      </c>
      <c r="D27" s="14">
        <v>10.0</v>
      </c>
      <c r="E27" s="14"/>
      <c r="F27" s="14"/>
      <c r="G27" s="14" t="s">
        <v>68</v>
      </c>
      <c r="H27" s="14"/>
    </row>
    <row r="28" ht="13.5" customHeight="1">
      <c r="A28" s="6"/>
      <c r="B28" s="6"/>
      <c r="C28" s="6"/>
      <c r="D28" s="6"/>
      <c r="E28" s="6"/>
      <c r="F28" s="6"/>
      <c r="G28" s="6"/>
      <c r="H28" s="6"/>
    </row>
    <row r="29" ht="13.5" customHeight="1">
      <c r="A29" s="8" t="s">
        <v>28</v>
      </c>
      <c r="B29" s="9"/>
      <c r="C29" s="9"/>
      <c r="D29" s="9"/>
      <c r="E29" s="10" t="s">
        <v>15</v>
      </c>
      <c r="F29" s="10">
        <f>'Serie A'!BP31</f>
        <v>523</v>
      </c>
      <c r="G29" s="10" t="s">
        <v>22</v>
      </c>
      <c r="H29" s="10">
        <v>3.0</v>
      </c>
    </row>
    <row r="30" ht="13.5" customHeight="1">
      <c r="A30" s="14" t="s">
        <v>42</v>
      </c>
      <c r="B30" s="14">
        <v>2.0</v>
      </c>
      <c r="C30" s="14" t="s">
        <v>69</v>
      </c>
      <c r="D30" s="14">
        <v>2.0</v>
      </c>
      <c r="E30" s="14"/>
      <c r="F30" s="14"/>
      <c r="G30" s="14" t="s">
        <v>70</v>
      </c>
      <c r="H30" s="14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3.5" customHeight="1">
      <c r="A31" s="6"/>
      <c r="B31" s="6"/>
      <c r="C31" s="6"/>
      <c r="D31" s="6"/>
      <c r="E31" s="6"/>
      <c r="F31" s="6"/>
      <c r="G31" s="6"/>
      <c r="H31" s="6"/>
    </row>
    <row r="32" ht="13.5" customHeight="1">
      <c r="A32" s="6"/>
      <c r="B32" s="6"/>
      <c r="C32" s="6"/>
      <c r="D32" s="6"/>
      <c r="E32" s="6"/>
      <c r="F32" s="6"/>
      <c r="G32" s="6"/>
      <c r="H32" s="6"/>
    </row>
    <row r="33" ht="15.75" customHeight="1">
      <c r="A33" s="1" t="s">
        <v>71</v>
      </c>
    </row>
    <row r="34" ht="15.75" customHeight="1">
      <c r="A34" s="8" t="s">
        <v>72</v>
      </c>
      <c r="B34" s="9"/>
      <c r="C34" s="9"/>
      <c r="D34" s="9"/>
      <c r="E34" s="10" t="s">
        <v>15</v>
      </c>
      <c r="F34" s="10">
        <f>'Serie B'!E31</f>
        <v>512</v>
      </c>
      <c r="G34" s="10" t="s">
        <v>22</v>
      </c>
      <c r="H34" s="10">
        <v>3.0</v>
      </c>
    </row>
    <row r="35" ht="13.5" customHeight="1">
      <c r="A35" s="14" t="s">
        <v>75</v>
      </c>
      <c r="B35" s="14">
        <v>25.0</v>
      </c>
      <c r="C35" s="14" t="s">
        <v>76</v>
      </c>
      <c r="D35" s="14">
        <v>13.0</v>
      </c>
      <c r="E35" s="14" t="s">
        <v>77</v>
      </c>
      <c r="F35" s="14">
        <v>10.0</v>
      </c>
      <c r="G35" s="14" t="s">
        <v>78</v>
      </c>
      <c r="H35" s="14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3.5" customHeight="1">
      <c r="A36" s="6"/>
      <c r="B36" s="6"/>
      <c r="C36" s="6"/>
      <c r="D36" s="6"/>
      <c r="E36" s="6"/>
      <c r="F36" s="6"/>
      <c r="G36" s="6"/>
      <c r="H36" s="6"/>
    </row>
    <row r="37" ht="13.5" customHeight="1">
      <c r="A37" s="8" t="s">
        <v>4</v>
      </c>
      <c r="B37" s="9"/>
      <c r="C37" s="9"/>
      <c r="D37" s="9"/>
      <c r="E37" s="10" t="s">
        <v>15</v>
      </c>
      <c r="F37" s="10">
        <f>'Serie B'!L31</f>
        <v>530</v>
      </c>
      <c r="G37" s="10" t="s">
        <v>22</v>
      </c>
      <c r="H37" s="10">
        <v>3.0</v>
      </c>
    </row>
    <row r="38" ht="13.5" customHeight="1">
      <c r="A38" s="14" t="s">
        <v>79</v>
      </c>
      <c r="B38" s="14">
        <v>14.0</v>
      </c>
      <c r="C38" s="14"/>
      <c r="D38" s="14"/>
      <c r="E38" s="14"/>
      <c r="F38" s="14"/>
      <c r="G38" s="14" t="s">
        <v>82</v>
      </c>
      <c r="H38" s="14"/>
    </row>
    <row r="39" ht="13.5" customHeight="1">
      <c r="A39" s="6"/>
      <c r="B39" s="6"/>
      <c r="C39" s="6"/>
      <c r="D39" s="6"/>
      <c r="E39" s="6"/>
      <c r="F39" s="6"/>
      <c r="G39" s="6"/>
      <c r="H39" s="6"/>
    </row>
    <row r="40" ht="13.5" customHeight="1">
      <c r="A40" s="8" t="s">
        <v>5</v>
      </c>
      <c r="B40" s="9"/>
      <c r="C40" s="9"/>
      <c r="D40" s="9"/>
      <c r="E40" s="10" t="s">
        <v>15</v>
      </c>
      <c r="F40" s="10">
        <f>'Serie B'!S31</f>
        <v>500</v>
      </c>
      <c r="G40" s="10" t="s">
        <v>22</v>
      </c>
      <c r="H40" s="10">
        <v>3.0</v>
      </c>
    </row>
    <row r="41" ht="13.5" customHeight="1">
      <c r="A41" s="14"/>
      <c r="B41" s="14"/>
      <c r="C41" s="14"/>
      <c r="D41" s="14"/>
      <c r="E41" s="14"/>
      <c r="F41" s="14"/>
      <c r="G41" s="14" t="s">
        <v>85</v>
      </c>
      <c r="H41" s="14"/>
    </row>
    <row r="42" ht="13.5" customHeight="1">
      <c r="A42" s="6"/>
      <c r="B42" s="6"/>
      <c r="C42" s="6"/>
      <c r="D42" s="6"/>
      <c r="E42" s="6"/>
      <c r="F42" s="6"/>
      <c r="G42" s="6"/>
      <c r="H42" s="6"/>
    </row>
    <row r="43" ht="13.5" customHeight="1">
      <c r="A43" s="8" t="s">
        <v>6</v>
      </c>
      <c r="B43" s="9"/>
      <c r="C43" s="9"/>
      <c r="D43" s="9"/>
      <c r="E43" s="10" t="s">
        <v>15</v>
      </c>
      <c r="F43" s="10">
        <f>'Serie B'!Z31</f>
        <v>500</v>
      </c>
      <c r="G43" s="10" t="s">
        <v>22</v>
      </c>
      <c r="H43" s="10">
        <v>3.0</v>
      </c>
    </row>
    <row r="44" ht="13.5" customHeight="1">
      <c r="A44" s="14" t="s">
        <v>52</v>
      </c>
      <c r="B44" s="14">
        <v>1.0</v>
      </c>
      <c r="C44" s="14"/>
      <c r="D44" s="14"/>
      <c r="E44" s="14"/>
      <c r="F44" s="14"/>
      <c r="G44" s="14" t="s">
        <v>86</v>
      </c>
      <c r="H44" s="14"/>
    </row>
    <row r="45" ht="13.5" customHeight="1">
      <c r="A45" s="6"/>
      <c r="B45" s="6"/>
      <c r="C45" s="6"/>
      <c r="D45" s="6"/>
      <c r="E45" s="6"/>
      <c r="F45" s="6"/>
      <c r="G45" s="6"/>
      <c r="H45" s="6"/>
    </row>
    <row r="46" ht="13.5" customHeight="1">
      <c r="A46" s="8" t="s">
        <v>8</v>
      </c>
      <c r="B46" s="9"/>
      <c r="C46" s="9"/>
      <c r="D46" s="9"/>
      <c r="E46" s="10" t="s">
        <v>15</v>
      </c>
      <c r="F46" s="10">
        <f>'Serie B'!AG31</f>
        <v>515</v>
      </c>
      <c r="G46" s="10" t="s">
        <v>22</v>
      </c>
      <c r="H46" s="10">
        <v>3.0</v>
      </c>
    </row>
    <row r="47" ht="13.5" customHeight="1">
      <c r="A47" s="14" t="s">
        <v>89</v>
      </c>
      <c r="B47" s="14">
        <v>5.0</v>
      </c>
      <c r="C47" s="14" t="s">
        <v>87</v>
      </c>
      <c r="D47" s="14">
        <v>1.0</v>
      </c>
      <c r="E47" s="14"/>
      <c r="F47" s="14"/>
      <c r="G47" s="14" t="s">
        <v>90</v>
      </c>
      <c r="H47" s="14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3.5" customHeight="1">
      <c r="A48" s="6"/>
      <c r="B48" s="6"/>
      <c r="C48" s="6"/>
      <c r="D48" s="6"/>
      <c r="E48" s="6"/>
      <c r="F48" s="6"/>
      <c r="G48" s="6"/>
      <c r="H48" s="6"/>
    </row>
    <row r="49" ht="13.5" customHeight="1">
      <c r="A49" s="8" t="s">
        <v>9</v>
      </c>
      <c r="B49" s="9"/>
      <c r="C49" s="9"/>
      <c r="D49" s="9"/>
      <c r="E49" s="10" t="s">
        <v>15</v>
      </c>
      <c r="F49" s="10">
        <f>'Serie B'!AN31</f>
        <v>505</v>
      </c>
      <c r="G49" s="10" t="s">
        <v>22</v>
      </c>
      <c r="H49" s="10">
        <v>3.0</v>
      </c>
    </row>
    <row r="50" ht="13.5" customHeight="1">
      <c r="A50" s="14" t="s">
        <v>93</v>
      </c>
      <c r="B50" s="14">
        <v>8.0</v>
      </c>
      <c r="C50" s="14"/>
      <c r="D50" s="14"/>
      <c r="E50" s="14"/>
      <c r="F50" s="14"/>
      <c r="G50" s="14" t="s">
        <v>94</v>
      </c>
      <c r="H50" s="14"/>
    </row>
    <row r="51" ht="13.5" customHeight="1">
      <c r="A51" s="6"/>
      <c r="B51" s="6"/>
      <c r="C51" s="6"/>
      <c r="D51" s="6"/>
      <c r="E51" s="6"/>
      <c r="F51" s="6"/>
      <c r="G51" s="6"/>
      <c r="H51" s="6"/>
    </row>
    <row r="52" ht="13.5" customHeight="1">
      <c r="A52" s="8" t="s">
        <v>11</v>
      </c>
      <c r="B52" s="9"/>
      <c r="C52" s="9"/>
      <c r="D52" s="9"/>
      <c r="E52" s="10" t="s">
        <v>15</v>
      </c>
      <c r="F52" s="10">
        <f>'Serie B'!AU31</f>
        <v>503</v>
      </c>
      <c r="G52" s="10" t="s">
        <v>22</v>
      </c>
      <c r="H52" s="10">
        <v>3.0</v>
      </c>
    </row>
    <row r="53" ht="13.5" customHeight="1">
      <c r="A53" s="14" t="s">
        <v>96</v>
      </c>
      <c r="B53" s="14">
        <v>30.0</v>
      </c>
      <c r="C53" s="14"/>
      <c r="D53" s="14"/>
      <c r="E53" s="14"/>
      <c r="F53" s="14"/>
      <c r="G53" s="14" t="s">
        <v>97</v>
      </c>
      <c r="H53" s="14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3.5" customHeight="1">
      <c r="A54" s="6"/>
      <c r="B54" s="6"/>
      <c r="C54" s="6"/>
      <c r="D54" s="6"/>
      <c r="E54" s="6"/>
      <c r="F54" s="6"/>
      <c r="G54" s="6"/>
      <c r="H54" s="6"/>
    </row>
    <row r="55" ht="13.5" customHeight="1">
      <c r="A55" s="8" t="s">
        <v>13</v>
      </c>
      <c r="B55" s="9"/>
      <c r="C55" s="9"/>
      <c r="D55" s="9"/>
      <c r="E55" s="10" t="s">
        <v>15</v>
      </c>
      <c r="F55" s="10">
        <f>'Serie B'!BB31</f>
        <v>515</v>
      </c>
      <c r="G55" s="10" t="s">
        <v>22</v>
      </c>
      <c r="H55" s="10">
        <v>3.0</v>
      </c>
    </row>
    <row r="56" ht="13.5" customHeight="1">
      <c r="A56" s="14" t="s">
        <v>98</v>
      </c>
      <c r="B56" s="14">
        <v>8.0</v>
      </c>
      <c r="C56" s="14"/>
      <c r="D56" s="14"/>
      <c r="E56" s="14" t="s">
        <v>99</v>
      </c>
      <c r="F56" s="14">
        <v>21.0</v>
      </c>
      <c r="G56" s="14" t="s">
        <v>100</v>
      </c>
      <c r="H56" s="14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3.5" customHeight="1">
      <c r="A57" s="6"/>
      <c r="B57" s="6"/>
      <c r="C57" s="6"/>
      <c r="D57" s="6"/>
      <c r="E57" s="6"/>
      <c r="F57" s="6"/>
      <c r="G57" s="6"/>
      <c r="H57" s="6"/>
    </row>
    <row r="58" ht="13.5" customHeight="1">
      <c r="A58" s="8" t="s">
        <v>101</v>
      </c>
      <c r="B58" s="9"/>
      <c r="C58" s="9"/>
      <c r="D58" s="9"/>
      <c r="E58" s="10" t="s">
        <v>15</v>
      </c>
      <c r="F58" s="10">
        <f>'Serie B'!BI31</f>
        <v>510</v>
      </c>
      <c r="G58" s="10" t="s">
        <v>22</v>
      </c>
      <c r="H58" s="10">
        <v>3.0</v>
      </c>
    </row>
    <row r="59" ht="13.5" customHeight="1">
      <c r="A59" s="14" t="s">
        <v>102</v>
      </c>
      <c r="B59" s="14">
        <v>6.0</v>
      </c>
      <c r="C59" s="14" t="s">
        <v>103</v>
      </c>
      <c r="D59" s="14">
        <v>4.0</v>
      </c>
      <c r="E59" s="14"/>
      <c r="F59" s="14"/>
      <c r="G59" s="14" t="s">
        <v>104</v>
      </c>
      <c r="H59" s="14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3.5" customHeight="1">
      <c r="A60" s="6"/>
      <c r="B60" s="6"/>
      <c r="C60" s="6"/>
      <c r="D60" s="6"/>
      <c r="E60" s="6"/>
      <c r="F60" s="6"/>
      <c r="G60" s="6"/>
      <c r="H60" s="6"/>
    </row>
    <row r="61" ht="13.5" customHeight="1">
      <c r="A61" s="8" t="s">
        <v>18</v>
      </c>
      <c r="B61" s="9"/>
      <c r="C61" s="9"/>
      <c r="D61" s="9"/>
      <c r="E61" s="10" t="s">
        <v>15</v>
      </c>
      <c r="F61" s="10">
        <f>'Serie C'!BP31</f>
        <v>540</v>
      </c>
      <c r="G61" s="10" t="s">
        <v>22</v>
      </c>
      <c r="H61" s="10">
        <v>3.0</v>
      </c>
    </row>
    <row r="62" ht="13.5" customHeight="1">
      <c r="A62" s="14" t="s">
        <v>105</v>
      </c>
      <c r="B62" s="14">
        <v>3.0</v>
      </c>
      <c r="C62" s="14"/>
      <c r="D62" s="14"/>
      <c r="E62" s="14"/>
      <c r="F62" s="14"/>
      <c r="G62" s="14" t="s">
        <v>106</v>
      </c>
      <c r="H62" s="14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3.5" customHeight="1">
      <c r="A63" s="6"/>
      <c r="B63" s="6"/>
      <c r="C63" s="6"/>
      <c r="D63" s="6"/>
      <c r="E63" s="6"/>
      <c r="F63" s="6"/>
      <c r="G63" s="6"/>
      <c r="H63" s="6"/>
    </row>
    <row r="64" ht="13.5" customHeight="1">
      <c r="A64" s="6"/>
      <c r="B64" s="6"/>
      <c r="C64" s="6"/>
      <c r="D64" s="6"/>
      <c r="E64" s="6"/>
      <c r="F64" s="6"/>
      <c r="G64" s="6"/>
      <c r="H64" s="6"/>
    </row>
    <row r="65" ht="15.75" customHeight="1">
      <c r="A65" s="6"/>
      <c r="B65" s="6"/>
      <c r="C65" s="6"/>
      <c r="D65" s="6"/>
      <c r="E65" s="6"/>
      <c r="F65" s="6"/>
      <c r="G65" s="6"/>
      <c r="H65" s="6"/>
    </row>
    <row r="66" ht="15.75" customHeight="1">
      <c r="A66" s="1" t="s">
        <v>108</v>
      </c>
    </row>
    <row r="67" ht="13.5" customHeight="1">
      <c r="A67" s="8" t="s">
        <v>109</v>
      </c>
      <c r="B67" s="9"/>
      <c r="C67" s="9"/>
      <c r="D67" s="9"/>
      <c r="E67" s="10" t="s">
        <v>15</v>
      </c>
      <c r="F67" s="10">
        <f>'Serie C'!E31</f>
        <v>513</v>
      </c>
      <c r="G67" s="10" t="s">
        <v>22</v>
      </c>
      <c r="H67" s="10">
        <v>3.0</v>
      </c>
    </row>
    <row r="68" ht="13.5" customHeight="1">
      <c r="A68" s="14"/>
      <c r="B68" s="14"/>
      <c r="C68" s="14" t="s">
        <v>110</v>
      </c>
      <c r="D68" s="14">
        <v>7.0</v>
      </c>
      <c r="E68" s="27"/>
      <c r="F68" s="27"/>
      <c r="G68" s="14" t="s">
        <v>112</v>
      </c>
      <c r="H68" s="14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3.5" customHeight="1">
      <c r="A69" s="6"/>
      <c r="B69" s="6"/>
      <c r="C69" s="6"/>
      <c r="D69" s="6"/>
      <c r="E69" s="6"/>
      <c r="F69" s="6"/>
      <c r="G69" s="6"/>
      <c r="H69" s="6"/>
    </row>
    <row r="70" ht="13.5" customHeight="1">
      <c r="A70" s="8" t="s">
        <v>114</v>
      </c>
      <c r="B70" s="9"/>
      <c r="C70" s="9"/>
      <c r="D70" s="9"/>
      <c r="E70" s="10" t="s">
        <v>15</v>
      </c>
      <c r="F70" s="10">
        <f>'Serie C'!L31</f>
        <v>506</v>
      </c>
      <c r="G70" s="10" t="s">
        <v>22</v>
      </c>
      <c r="H70" s="10">
        <v>3.0</v>
      </c>
    </row>
    <row r="71" ht="13.5" customHeight="1">
      <c r="A71" s="14" t="s">
        <v>119</v>
      </c>
      <c r="B71" s="14">
        <v>9.0</v>
      </c>
      <c r="C71" s="14" t="s">
        <v>121</v>
      </c>
      <c r="D71" s="14">
        <v>1.0</v>
      </c>
      <c r="E71" s="14"/>
      <c r="F71" s="14"/>
      <c r="G71" s="14" t="s">
        <v>124</v>
      </c>
      <c r="H71" s="14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3.5" customHeight="1">
      <c r="A72" s="6"/>
      <c r="B72" s="6"/>
      <c r="C72" s="6"/>
      <c r="D72" s="6"/>
      <c r="E72" s="6"/>
      <c r="F72" s="6"/>
      <c r="G72" s="6"/>
      <c r="H72" s="6"/>
    </row>
    <row r="73" ht="13.5" customHeight="1">
      <c r="A73" s="8" t="s">
        <v>126</v>
      </c>
      <c r="B73" s="9"/>
      <c r="C73" s="9"/>
      <c r="D73" s="9"/>
      <c r="E73" s="10" t="s">
        <v>15</v>
      </c>
      <c r="F73" s="10">
        <f>'Serie C'!S31</f>
        <v>508</v>
      </c>
      <c r="G73" s="10" t="s">
        <v>22</v>
      </c>
      <c r="H73" s="10">
        <v>3.0</v>
      </c>
    </row>
    <row r="74" ht="13.5" customHeight="1">
      <c r="A74" s="14" t="s">
        <v>128</v>
      </c>
      <c r="B74" s="14">
        <v>26.0</v>
      </c>
      <c r="C74" s="14" t="s">
        <v>129</v>
      </c>
      <c r="D74" s="14">
        <v>2.0</v>
      </c>
      <c r="E74" s="14"/>
      <c r="F74" s="14"/>
      <c r="G74" s="14" t="s">
        <v>130</v>
      </c>
      <c r="H74" s="14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3.5" customHeight="1">
      <c r="A75" s="6"/>
      <c r="B75" s="6"/>
      <c r="C75" s="6"/>
      <c r="D75" s="6"/>
      <c r="E75" s="6"/>
      <c r="F75" s="6"/>
      <c r="G75" s="6"/>
      <c r="H75" s="6"/>
    </row>
    <row r="76" ht="13.5" customHeight="1">
      <c r="A76" s="8" t="s">
        <v>131</v>
      </c>
      <c r="B76" s="9"/>
      <c r="C76" s="9"/>
      <c r="D76" s="9"/>
      <c r="E76" s="10" t="s">
        <v>15</v>
      </c>
      <c r="F76" s="10">
        <f>'Serie C'!Z31</f>
        <v>515</v>
      </c>
      <c r="G76" s="10" t="s">
        <v>22</v>
      </c>
      <c r="H76" s="10">
        <v>3.0</v>
      </c>
    </row>
    <row r="77" ht="13.5" customHeight="1">
      <c r="A77" s="14" t="s">
        <v>31</v>
      </c>
      <c r="B77" s="14">
        <v>10.0</v>
      </c>
      <c r="C77" s="14"/>
      <c r="D77" s="14"/>
      <c r="E77" s="14"/>
      <c r="F77" s="14"/>
      <c r="G77" s="14" t="s">
        <v>135</v>
      </c>
      <c r="H77" s="14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3.5" customHeight="1">
      <c r="A78" s="6"/>
      <c r="B78" s="6"/>
      <c r="C78" s="6"/>
      <c r="D78" s="6"/>
      <c r="E78" s="6"/>
      <c r="F78" s="6"/>
      <c r="G78" s="6"/>
      <c r="H78" s="6"/>
    </row>
    <row r="79" ht="13.5" customHeight="1">
      <c r="A79" s="8" t="s">
        <v>137</v>
      </c>
      <c r="B79" s="9"/>
      <c r="C79" s="9"/>
      <c r="D79" s="9"/>
      <c r="E79" s="10" t="s">
        <v>15</v>
      </c>
      <c r="F79" s="10">
        <f>'Serie C'!AG31</f>
        <v>511</v>
      </c>
      <c r="G79" s="10" t="s">
        <v>22</v>
      </c>
      <c r="H79" s="10">
        <v>3.0</v>
      </c>
    </row>
    <row r="80" ht="13.5" customHeight="1">
      <c r="A80" s="14" t="s">
        <v>142</v>
      </c>
      <c r="B80" s="14">
        <v>7.0</v>
      </c>
      <c r="C80" s="14" t="s">
        <v>103</v>
      </c>
      <c r="D80" s="14">
        <v>8.0</v>
      </c>
      <c r="E80" s="14"/>
      <c r="F80" s="14"/>
      <c r="G80" s="14" t="s">
        <v>144</v>
      </c>
      <c r="H80" s="14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3.5" customHeight="1">
      <c r="A81" s="6"/>
      <c r="B81" s="6"/>
      <c r="C81" s="6"/>
      <c r="D81" s="6"/>
      <c r="E81" s="6"/>
      <c r="F81" s="6"/>
      <c r="G81" s="6"/>
      <c r="H81" s="6"/>
    </row>
    <row r="82" ht="13.5" customHeight="1">
      <c r="A82" s="8" t="s">
        <v>147</v>
      </c>
      <c r="B82" s="9"/>
      <c r="C82" s="9"/>
      <c r="D82" s="9"/>
      <c r="E82" s="10" t="s">
        <v>15</v>
      </c>
      <c r="F82" s="10">
        <f>'Serie C'!AN31</f>
        <v>562</v>
      </c>
      <c r="G82" s="10" t="s">
        <v>22</v>
      </c>
      <c r="H82" s="10">
        <v>3.0</v>
      </c>
    </row>
    <row r="83" ht="13.5" customHeight="1">
      <c r="A83" s="14" t="s">
        <v>149</v>
      </c>
      <c r="B83" s="14">
        <v>3.0</v>
      </c>
      <c r="C83" s="14"/>
      <c r="D83" s="14"/>
      <c r="E83" s="14"/>
      <c r="F83" s="14"/>
      <c r="G83" s="14" t="s">
        <v>150</v>
      </c>
      <c r="H83" s="14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3.5" customHeight="1">
      <c r="A84" s="6"/>
      <c r="B84" s="6"/>
      <c r="C84" s="6"/>
      <c r="D84" s="6"/>
      <c r="E84" s="6"/>
      <c r="F84" s="6"/>
      <c r="G84" s="6"/>
      <c r="H84" s="6"/>
    </row>
    <row r="85" ht="13.5" customHeight="1">
      <c r="A85" s="8" t="s">
        <v>152</v>
      </c>
      <c r="B85" s="9"/>
      <c r="C85" s="9"/>
      <c r="D85" s="9"/>
      <c r="E85" s="10" t="s">
        <v>15</v>
      </c>
      <c r="F85" s="10">
        <f>'Serie C'!AU31</f>
        <v>511</v>
      </c>
      <c r="G85" s="10" t="s">
        <v>22</v>
      </c>
      <c r="H85" s="10">
        <v>3.0</v>
      </c>
    </row>
    <row r="86" ht="13.5" customHeight="1">
      <c r="A86" s="14" t="s">
        <v>65</v>
      </c>
      <c r="B86" s="14">
        <v>14.0</v>
      </c>
      <c r="C86" s="14" t="s">
        <v>156</v>
      </c>
      <c r="D86" s="14">
        <v>21.0</v>
      </c>
      <c r="E86" s="14"/>
      <c r="F86" s="14"/>
      <c r="G86" s="14" t="s">
        <v>158</v>
      </c>
      <c r="H86" s="14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3.5" customHeight="1">
      <c r="A87" s="6"/>
      <c r="B87" s="6"/>
      <c r="C87" s="6"/>
      <c r="D87" s="6"/>
      <c r="E87" s="6"/>
      <c r="F87" s="6"/>
      <c r="G87" s="6"/>
      <c r="H87" s="6"/>
    </row>
    <row r="88" ht="13.5" customHeight="1">
      <c r="A88" s="8" t="s">
        <v>159</v>
      </c>
      <c r="B88" s="9"/>
      <c r="C88" s="9"/>
      <c r="D88" s="9"/>
      <c r="E88" s="10" t="s">
        <v>15</v>
      </c>
      <c r="F88" s="10">
        <f>'Serie C'!BB31</f>
        <v>500</v>
      </c>
      <c r="G88" s="10" t="s">
        <v>22</v>
      </c>
      <c r="H88" s="10">
        <v>3.0</v>
      </c>
    </row>
    <row r="89" ht="13.5" customHeight="1">
      <c r="A89" s="14" t="s">
        <v>89</v>
      </c>
      <c r="B89" s="14">
        <v>9.0</v>
      </c>
      <c r="C89" s="14" t="s">
        <v>166</v>
      </c>
      <c r="D89" s="14">
        <v>1.0</v>
      </c>
      <c r="E89" s="14" t="s">
        <v>87</v>
      </c>
      <c r="F89" s="14">
        <v>1.0</v>
      </c>
      <c r="G89" s="14" t="s">
        <v>167</v>
      </c>
      <c r="H89" s="14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3.5" customHeight="1">
      <c r="A90" s="6"/>
      <c r="B90" s="6"/>
      <c r="C90" s="6"/>
      <c r="D90" s="6"/>
      <c r="E90" s="6"/>
      <c r="F90" s="6"/>
      <c r="G90" s="6"/>
      <c r="H90" s="6"/>
    </row>
    <row r="91" ht="13.5" customHeight="1">
      <c r="A91" s="8" t="s">
        <v>169</v>
      </c>
      <c r="B91" s="9"/>
      <c r="C91" s="9"/>
      <c r="D91" s="9"/>
      <c r="E91" s="10" t="s">
        <v>15</v>
      </c>
      <c r="F91" s="10">
        <f>'Serie C'!BI31</f>
        <v>508</v>
      </c>
      <c r="G91" s="10" t="s">
        <v>22</v>
      </c>
      <c r="H91" s="10">
        <v>3.0</v>
      </c>
    </row>
    <row r="92" ht="13.5" customHeight="1">
      <c r="A92" s="14"/>
      <c r="B92" s="14"/>
      <c r="C92" s="14"/>
      <c r="D92" s="14"/>
      <c r="E92" s="14"/>
      <c r="F92" s="14"/>
      <c r="G92" s="14" t="s">
        <v>173</v>
      </c>
      <c r="H92" s="14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3.5" customHeight="1">
      <c r="A93" s="6"/>
      <c r="B93" s="6"/>
      <c r="C93" s="6"/>
      <c r="D93" s="6"/>
      <c r="E93" s="6"/>
      <c r="F93" s="6"/>
      <c r="G93" s="6"/>
      <c r="H93" s="6"/>
    </row>
    <row r="94" ht="13.5" customHeight="1">
      <c r="A94" s="8" t="s">
        <v>175</v>
      </c>
      <c r="B94" s="9"/>
      <c r="C94" s="9"/>
      <c r="D94" s="9"/>
      <c r="E94" s="10" t="s">
        <v>15</v>
      </c>
      <c r="F94" s="10">
        <f>'Serie C'!BP31</f>
        <v>540</v>
      </c>
      <c r="G94" s="10" t="s">
        <v>22</v>
      </c>
      <c r="H94" s="10">
        <v>3.0</v>
      </c>
    </row>
    <row r="95" ht="13.5" customHeight="1">
      <c r="A95" s="14" t="s">
        <v>79</v>
      </c>
      <c r="B95" s="14">
        <v>29.0</v>
      </c>
      <c r="C95" s="14"/>
      <c r="D95" s="14"/>
      <c r="E95" s="14" t="s">
        <v>52</v>
      </c>
      <c r="F95" s="14">
        <v>8.0</v>
      </c>
      <c r="G95" s="14" t="s">
        <v>179</v>
      </c>
      <c r="H95" s="14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3.5" customHeight="1">
      <c r="A96" s="6"/>
      <c r="B96" s="6"/>
      <c r="C96" s="6"/>
      <c r="D96" s="6"/>
      <c r="E96" s="6"/>
      <c r="F96" s="6"/>
      <c r="G96" s="6"/>
      <c r="H96" s="6"/>
    </row>
    <row r="97" ht="13.5" customHeight="1">
      <c r="A97" s="6"/>
      <c r="B97" s="6"/>
      <c r="C97" s="6"/>
      <c r="D97" s="6"/>
      <c r="E97" s="6"/>
      <c r="F97" s="6"/>
      <c r="G97" s="6"/>
      <c r="H97" s="6"/>
    </row>
    <row r="98" ht="13.5" customHeight="1">
      <c r="A98" s="6"/>
      <c r="B98" s="6"/>
      <c r="C98" s="6"/>
      <c r="D98" s="6"/>
      <c r="E98" s="6"/>
      <c r="F98" s="6"/>
      <c r="G98" s="6"/>
      <c r="H98" s="6"/>
    </row>
    <row r="99" ht="15.75" customHeight="1">
      <c r="A99" s="1" t="s">
        <v>182</v>
      </c>
    </row>
    <row r="100" ht="13.5" customHeight="1">
      <c r="A100" s="8" t="s">
        <v>183</v>
      </c>
      <c r="B100" s="9"/>
      <c r="C100" s="9"/>
      <c r="D100" s="28"/>
      <c r="E100" s="10" t="s">
        <v>15</v>
      </c>
      <c r="F100" s="10">
        <f>'Serie D'!E31</f>
        <v>514</v>
      </c>
      <c r="G100" s="10" t="s">
        <v>22</v>
      </c>
      <c r="H100" s="10">
        <v>3.0</v>
      </c>
    </row>
    <row r="101" ht="13.5" customHeight="1">
      <c r="A101" s="29"/>
      <c r="B101" s="29"/>
      <c r="C101" s="29" t="s">
        <v>189</v>
      </c>
      <c r="D101" s="29">
        <v>7.0</v>
      </c>
      <c r="E101" s="14" t="s">
        <v>76</v>
      </c>
      <c r="F101" s="14">
        <v>15.0</v>
      </c>
      <c r="G101" s="14" t="s">
        <v>191</v>
      </c>
      <c r="H101" s="14"/>
    </row>
    <row r="102" ht="13.5" customHeight="1">
      <c r="A102" s="6"/>
      <c r="B102" s="6"/>
      <c r="C102" s="6"/>
      <c r="D102" s="6"/>
      <c r="E102" s="6"/>
      <c r="F102" s="6"/>
      <c r="G102" s="6"/>
      <c r="H102" s="6"/>
    </row>
    <row r="103" ht="13.5" customHeight="1">
      <c r="A103" s="8" t="s">
        <v>193</v>
      </c>
      <c r="B103" s="9"/>
      <c r="C103" s="9"/>
      <c r="D103" s="28"/>
      <c r="E103" s="10" t="s">
        <v>15</v>
      </c>
      <c r="F103" s="10">
        <f>'Serie D'!L31</f>
        <v>524</v>
      </c>
      <c r="G103" s="10" t="s">
        <v>22</v>
      </c>
      <c r="H103" s="10">
        <v>3.0</v>
      </c>
    </row>
    <row r="104" ht="13.5" customHeight="1">
      <c r="A104" s="29" t="s">
        <v>195</v>
      </c>
      <c r="B104" s="29">
        <v>5.0</v>
      </c>
      <c r="C104" s="29" t="s">
        <v>31</v>
      </c>
      <c r="D104" s="29">
        <v>5.0</v>
      </c>
      <c r="E104" s="27"/>
      <c r="F104" s="27"/>
      <c r="G104" s="14" t="s">
        <v>197</v>
      </c>
      <c r="H104" s="14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3.5" customHeight="1">
      <c r="A105" s="6"/>
      <c r="B105" s="6"/>
      <c r="C105" s="6"/>
      <c r="D105" s="6"/>
      <c r="E105" s="6"/>
      <c r="F105" s="6"/>
      <c r="G105" s="6"/>
      <c r="H105" s="6"/>
    </row>
    <row r="106" ht="13.5" customHeight="1">
      <c r="A106" s="8" t="s">
        <v>199</v>
      </c>
      <c r="B106" s="9"/>
      <c r="C106" s="9"/>
      <c r="D106" s="28"/>
      <c r="E106" s="10" t="s">
        <v>15</v>
      </c>
      <c r="F106" s="10">
        <f>'Serie D'!S31</f>
        <v>502</v>
      </c>
      <c r="G106" s="10" t="s">
        <v>22</v>
      </c>
      <c r="H106" s="10">
        <v>3.0</v>
      </c>
    </row>
    <row r="107" ht="12.75" customHeight="1">
      <c r="A107" s="30"/>
      <c r="B107" s="29"/>
      <c r="C107" s="29" t="s">
        <v>204</v>
      </c>
      <c r="D107" s="29">
        <v>36.0</v>
      </c>
      <c r="E107" s="14" t="s">
        <v>69</v>
      </c>
      <c r="F107" s="14">
        <v>9.0</v>
      </c>
      <c r="G107" s="14" t="s">
        <v>205</v>
      </c>
      <c r="H107" s="14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3.5" customHeight="1">
      <c r="A108" s="6"/>
      <c r="B108" s="6"/>
      <c r="C108" s="6"/>
      <c r="D108" s="6"/>
      <c r="E108" s="6"/>
      <c r="F108" s="6"/>
      <c r="G108" s="6"/>
      <c r="H108" s="6"/>
    </row>
    <row r="109" ht="13.5" customHeight="1">
      <c r="A109" s="8" t="s">
        <v>208</v>
      </c>
      <c r="B109" s="9"/>
      <c r="C109" s="9"/>
      <c r="D109" s="28"/>
      <c r="E109" s="10" t="s">
        <v>15</v>
      </c>
      <c r="F109" s="10">
        <f>'Serie D'!Z31</f>
        <v>511</v>
      </c>
      <c r="G109" s="10" t="s">
        <v>22</v>
      </c>
      <c r="H109" s="10">
        <v>3.0</v>
      </c>
    </row>
    <row r="110" ht="13.5" customHeight="1">
      <c r="A110" s="30" t="s">
        <v>209</v>
      </c>
      <c r="B110" s="29">
        <v>8.0</v>
      </c>
      <c r="C110" s="29"/>
      <c r="D110" s="29"/>
      <c r="E110" s="14"/>
      <c r="F110" s="14"/>
      <c r="G110" s="14" t="s">
        <v>211</v>
      </c>
      <c r="H110" s="14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3.5" customHeight="1">
      <c r="A111" s="6"/>
      <c r="B111" s="6"/>
      <c r="C111" s="6"/>
      <c r="D111" s="6"/>
      <c r="E111" s="6"/>
      <c r="F111" s="6"/>
      <c r="G111" s="6"/>
      <c r="H111" s="6"/>
    </row>
    <row r="112" ht="13.5" customHeight="1">
      <c r="A112" s="8" t="s">
        <v>213</v>
      </c>
      <c r="B112" s="9"/>
      <c r="C112" s="9"/>
      <c r="D112" s="28"/>
      <c r="E112" s="10" t="s">
        <v>15</v>
      </c>
      <c r="F112" s="10">
        <f>'Serie D'!AG31</f>
        <v>506</v>
      </c>
      <c r="G112" s="10" t="s">
        <v>22</v>
      </c>
      <c r="H112" s="10">
        <v>3.0</v>
      </c>
    </row>
    <row r="113" ht="13.5" customHeight="1">
      <c r="A113" s="30" t="s">
        <v>215</v>
      </c>
      <c r="B113" s="29">
        <v>4.0</v>
      </c>
      <c r="C113" s="29" t="s">
        <v>42</v>
      </c>
      <c r="D113" s="29">
        <v>1.0</v>
      </c>
      <c r="E113" s="27"/>
      <c r="F113" s="27"/>
      <c r="G113" s="14" t="s">
        <v>217</v>
      </c>
      <c r="H113" s="14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3.5" customHeight="1">
      <c r="A114" s="6"/>
      <c r="B114" s="6"/>
      <c r="C114" s="6"/>
      <c r="D114" s="6"/>
      <c r="E114" s="6"/>
      <c r="F114" s="6"/>
      <c r="G114" s="6"/>
      <c r="H114" s="6"/>
    </row>
    <row r="115" ht="13.5" customHeight="1">
      <c r="A115" s="8" t="s">
        <v>219</v>
      </c>
      <c r="B115" s="9"/>
      <c r="C115" s="9"/>
      <c r="D115" s="28"/>
      <c r="E115" s="10" t="s">
        <v>15</v>
      </c>
      <c r="F115" s="10">
        <f>'Serie D'!AN31</f>
        <v>507</v>
      </c>
      <c r="G115" s="10" t="s">
        <v>22</v>
      </c>
      <c r="H115" s="10">
        <v>3.0</v>
      </c>
    </row>
    <row r="116" ht="13.5" customHeight="1">
      <c r="A116" s="30" t="s">
        <v>220</v>
      </c>
      <c r="B116" s="29">
        <v>1.0</v>
      </c>
      <c r="C116" s="29" t="s">
        <v>221</v>
      </c>
      <c r="D116" s="29">
        <v>1.0</v>
      </c>
      <c r="E116" s="14"/>
      <c r="F116" s="14"/>
      <c r="G116" s="14" t="s">
        <v>223</v>
      </c>
      <c r="H116" s="14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3.5" customHeight="1">
      <c r="A117" s="6"/>
      <c r="B117" s="6"/>
      <c r="C117" s="6"/>
      <c r="D117" s="6"/>
      <c r="E117" s="6"/>
      <c r="F117" s="6"/>
      <c r="G117" s="6"/>
      <c r="H117" s="6"/>
    </row>
    <row r="118" ht="15.75" customHeight="1">
      <c r="A118" s="8" t="s">
        <v>224</v>
      </c>
      <c r="B118" s="9"/>
      <c r="C118" s="9"/>
      <c r="D118" s="28"/>
      <c r="E118" s="10" t="s">
        <v>15</v>
      </c>
      <c r="F118" s="10">
        <f>'Serie D'!AU31</f>
        <v>509</v>
      </c>
      <c r="G118" s="10" t="s">
        <v>22</v>
      </c>
      <c r="H118" s="10">
        <v>3.0</v>
      </c>
    </row>
    <row r="119" ht="15.75" customHeight="1">
      <c r="A119" s="30" t="s">
        <v>225</v>
      </c>
      <c r="B119" s="29">
        <v>17.0</v>
      </c>
      <c r="C119" s="29" t="s">
        <v>98</v>
      </c>
      <c r="D119" s="29">
        <v>8.0</v>
      </c>
      <c r="E119" s="14" t="s">
        <v>226</v>
      </c>
      <c r="F119" s="14">
        <v>27.0</v>
      </c>
      <c r="G119" s="14" t="s">
        <v>228</v>
      </c>
      <c r="H119" s="14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6"/>
      <c r="B120" s="6"/>
      <c r="C120" s="6"/>
      <c r="D120" s="6"/>
      <c r="F120" s="6"/>
      <c r="G120" s="6"/>
      <c r="H120" s="6"/>
    </row>
    <row r="121" ht="15.75" customHeight="1">
      <c r="A121" s="8" t="s">
        <v>230</v>
      </c>
      <c r="B121" s="9"/>
      <c r="C121" s="9"/>
      <c r="D121" s="28"/>
      <c r="E121" s="10" t="s">
        <v>15</v>
      </c>
      <c r="F121" s="10">
        <f>'Serie D'!BB31</f>
        <v>527</v>
      </c>
      <c r="G121" s="10" t="s">
        <v>22</v>
      </c>
      <c r="H121" s="10">
        <v>3.0</v>
      </c>
    </row>
    <row r="122" ht="15.75" customHeight="1">
      <c r="A122" s="30" t="s">
        <v>52</v>
      </c>
      <c r="B122" s="29">
        <v>12.0</v>
      </c>
      <c r="C122" s="29"/>
      <c r="D122" s="29"/>
      <c r="E122" s="14"/>
      <c r="F122" s="14"/>
      <c r="G122" s="14" t="s">
        <v>233</v>
      </c>
      <c r="H122" s="14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6"/>
      <c r="B123" s="6"/>
      <c r="C123" s="6"/>
      <c r="D123" s="6"/>
      <c r="F123" s="6"/>
      <c r="G123" s="6"/>
      <c r="H123" s="6"/>
    </row>
    <row r="124" ht="15.75" customHeight="1">
      <c r="A124" s="8" t="s">
        <v>236</v>
      </c>
      <c r="B124" s="9"/>
      <c r="C124" s="9"/>
      <c r="D124" s="28"/>
      <c r="E124" s="10" t="s">
        <v>15</v>
      </c>
      <c r="F124" s="10">
        <f>'Serie D'!BI31</f>
        <v>511</v>
      </c>
      <c r="G124" s="10" t="s">
        <v>22</v>
      </c>
      <c r="H124" s="10">
        <v>3.0</v>
      </c>
    </row>
    <row r="125" ht="15.75" customHeight="1">
      <c r="A125" s="30" t="s">
        <v>238</v>
      </c>
      <c r="B125" s="29">
        <v>6.0</v>
      </c>
      <c r="C125" s="31" t="s">
        <v>156</v>
      </c>
      <c r="D125" s="31">
        <v>28.0</v>
      </c>
      <c r="E125" s="14"/>
      <c r="F125" s="14"/>
      <c r="G125" s="14" t="s">
        <v>241</v>
      </c>
      <c r="H125" s="14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6"/>
      <c r="B126" s="6"/>
      <c r="C126" s="6"/>
      <c r="D126" s="6"/>
      <c r="F126" s="6"/>
      <c r="G126" s="6"/>
      <c r="H126" s="6"/>
    </row>
    <row r="127" ht="15.75" customHeight="1">
      <c r="A127" s="8" t="s">
        <v>242</v>
      </c>
      <c r="B127" s="9"/>
      <c r="C127" s="9"/>
      <c r="D127" s="28"/>
      <c r="E127" s="10" t="s">
        <v>15</v>
      </c>
      <c r="F127" s="10">
        <f>'Serie D'!BP31</f>
        <v>552</v>
      </c>
      <c r="G127" s="10" t="s">
        <v>22</v>
      </c>
      <c r="H127" s="10">
        <v>3.0</v>
      </c>
    </row>
    <row r="128" ht="15.75" customHeight="1">
      <c r="A128" s="30" t="s">
        <v>44</v>
      </c>
      <c r="B128" s="29">
        <v>4.0</v>
      </c>
      <c r="C128" s="31" t="s">
        <v>245</v>
      </c>
      <c r="D128" s="31">
        <v>1.0</v>
      </c>
      <c r="E128" s="14"/>
      <c r="F128" s="14"/>
      <c r="G128" s="14" t="s">
        <v>246</v>
      </c>
      <c r="H128" s="14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/>
    <row r="130" ht="15.75" customHeight="1"/>
    <row r="131" ht="15.75" customHeight="1"/>
    <row r="132" ht="15.75" customHeight="1">
      <c r="A132" s="1" t="s">
        <v>249</v>
      </c>
    </row>
    <row r="133" ht="15.75" customHeight="1">
      <c r="A133" s="8" t="s">
        <v>250</v>
      </c>
      <c r="B133" s="9"/>
      <c r="C133" s="9"/>
      <c r="D133" s="28"/>
      <c r="E133" s="10" t="s">
        <v>15</v>
      </c>
      <c r="F133" s="10">
        <f>Eccellenza!E31</f>
        <v>519</v>
      </c>
      <c r="G133" s="10" t="s">
        <v>22</v>
      </c>
      <c r="H133" s="10">
        <v>3.0</v>
      </c>
    </row>
    <row r="134" ht="15.75" customHeight="1">
      <c r="A134" s="30" t="s">
        <v>255</v>
      </c>
      <c r="B134" s="29">
        <v>1.0</v>
      </c>
      <c r="C134" s="29"/>
      <c r="D134" s="29"/>
      <c r="E134" s="27"/>
      <c r="F134" s="14"/>
      <c r="G134" s="14" t="s">
        <v>256</v>
      </c>
      <c r="H134" s="14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6"/>
      <c r="B135" s="6"/>
      <c r="C135" s="6"/>
      <c r="D135" s="6"/>
      <c r="E135" s="6"/>
      <c r="F135" s="6"/>
      <c r="G135" s="6"/>
      <c r="H135" s="6"/>
    </row>
    <row r="136" ht="15.75" customHeight="1">
      <c r="A136" s="8" t="s">
        <v>257</v>
      </c>
      <c r="B136" s="9"/>
      <c r="C136" s="9"/>
      <c r="D136" s="28"/>
      <c r="E136" s="10" t="s">
        <v>15</v>
      </c>
      <c r="F136" s="10">
        <f>Eccellenza!L31</f>
        <v>513</v>
      </c>
      <c r="G136" s="10" t="s">
        <v>22</v>
      </c>
      <c r="H136" s="10">
        <v>3.0</v>
      </c>
    </row>
    <row r="137" ht="15.75" customHeight="1">
      <c r="A137" s="30"/>
      <c r="B137" s="29"/>
      <c r="C137" s="29"/>
      <c r="D137" s="29"/>
      <c r="E137" s="14"/>
      <c r="F137" s="27"/>
      <c r="G137" s="14" t="s">
        <v>262</v>
      </c>
      <c r="H137" s="14"/>
    </row>
    <row r="138" ht="15.75" customHeight="1">
      <c r="A138" s="6"/>
      <c r="B138" s="6"/>
      <c r="C138" s="6"/>
      <c r="D138" s="6"/>
      <c r="E138" s="6"/>
      <c r="F138" s="6"/>
      <c r="G138" s="6"/>
      <c r="H138" s="6"/>
    </row>
    <row r="139" ht="15.75" customHeight="1">
      <c r="A139" s="8" t="s">
        <v>264</v>
      </c>
      <c r="B139" s="9"/>
      <c r="C139" s="9"/>
      <c r="D139" s="28"/>
      <c r="E139" s="10" t="s">
        <v>15</v>
      </c>
      <c r="F139" s="10">
        <f>Eccellenza!S31</f>
        <v>513</v>
      </c>
      <c r="G139" s="10" t="s">
        <v>22</v>
      </c>
      <c r="H139" s="10">
        <v>3.0</v>
      </c>
    </row>
    <row r="140" ht="15.75" customHeight="1">
      <c r="A140" s="30"/>
      <c r="B140" s="29"/>
      <c r="C140" s="29"/>
      <c r="D140" s="29"/>
      <c r="E140" s="14"/>
      <c r="F140" s="14"/>
      <c r="G140" s="14" t="s">
        <v>266</v>
      </c>
      <c r="H140" s="14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6"/>
      <c r="B141" s="6"/>
      <c r="C141" s="6"/>
      <c r="D141" s="6"/>
      <c r="E141" s="6"/>
      <c r="F141" s="6"/>
      <c r="G141" s="6"/>
      <c r="H141" s="6"/>
    </row>
    <row r="142" ht="15.75" customHeight="1">
      <c r="A142" s="8" t="s">
        <v>268</v>
      </c>
      <c r="B142" s="9"/>
      <c r="C142" s="9"/>
      <c r="D142" s="28"/>
      <c r="E142" s="14" t="s">
        <v>15</v>
      </c>
      <c r="F142" s="10">
        <f>Eccellenza!Z31</f>
        <v>513</v>
      </c>
      <c r="G142" s="14" t="s">
        <v>22</v>
      </c>
      <c r="H142" s="14">
        <v>3.0</v>
      </c>
    </row>
    <row r="143" ht="15.75" customHeight="1">
      <c r="A143" s="30"/>
      <c r="B143" s="29"/>
      <c r="C143" s="29" t="s">
        <v>270</v>
      </c>
      <c r="D143" s="29">
        <v>40.0</v>
      </c>
      <c r="E143" s="14"/>
      <c r="F143" s="14"/>
      <c r="G143" s="14" t="s">
        <v>271</v>
      </c>
      <c r="H143" s="14"/>
    </row>
    <row r="144" ht="15.75" customHeight="1">
      <c r="A144" s="6"/>
      <c r="B144" s="6"/>
      <c r="C144" s="6"/>
      <c r="D144" s="6"/>
      <c r="E144" s="6"/>
      <c r="F144" s="6"/>
      <c r="G144" s="6"/>
      <c r="H144" s="6"/>
    </row>
    <row r="145" ht="15.75" customHeight="1">
      <c r="A145" s="8" t="s">
        <v>274</v>
      </c>
      <c r="B145" s="9"/>
      <c r="C145" s="9"/>
      <c r="D145" s="28"/>
      <c r="E145" s="10" t="s">
        <v>15</v>
      </c>
      <c r="F145" s="10">
        <f>Eccellenza!AG31</f>
        <v>500</v>
      </c>
      <c r="G145" s="10" t="s">
        <v>22</v>
      </c>
      <c r="H145" s="10">
        <v>3.0</v>
      </c>
    </row>
    <row r="146" ht="15.75" customHeight="1">
      <c r="A146" s="30" t="s">
        <v>276</v>
      </c>
      <c r="B146" s="29">
        <v>1.0</v>
      </c>
      <c r="C146" s="29" t="s">
        <v>277</v>
      </c>
      <c r="D146" s="29">
        <v>12.0</v>
      </c>
      <c r="E146" s="14" t="s">
        <v>278</v>
      </c>
      <c r="F146" s="32">
        <v>8.0</v>
      </c>
      <c r="G146" s="14" t="s">
        <v>285</v>
      </c>
      <c r="H146" s="14"/>
    </row>
    <row r="147" ht="15.75" customHeight="1">
      <c r="A147" s="6"/>
      <c r="B147" s="6"/>
      <c r="C147" s="6"/>
      <c r="D147" s="6"/>
      <c r="E147" s="6"/>
      <c r="F147" s="6"/>
      <c r="G147" s="6"/>
      <c r="H147" s="6"/>
    </row>
    <row r="148" ht="15.75" customHeight="1">
      <c r="A148" s="8" t="s">
        <v>286</v>
      </c>
      <c r="B148" s="9"/>
      <c r="C148" s="9"/>
      <c r="D148" s="28"/>
      <c r="E148" s="10" t="s">
        <v>15</v>
      </c>
      <c r="F148" s="10">
        <f>Eccellenza!AN31</f>
        <v>505</v>
      </c>
      <c r="G148" s="10" t="s">
        <v>22</v>
      </c>
      <c r="H148" s="10">
        <v>3.0</v>
      </c>
    </row>
    <row r="149" ht="15.75" customHeight="1">
      <c r="A149" s="30" t="s">
        <v>295</v>
      </c>
      <c r="B149" s="29">
        <v>3.0</v>
      </c>
      <c r="C149" s="29" t="s">
        <v>128</v>
      </c>
      <c r="D149" s="29">
        <v>1.0</v>
      </c>
      <c r="E149" s="33" t="s">
        <v>189</v>
      </c>
      <c r="F149" s="14">
        <v>4.0</v>
      </c>
      <c r="G149" s="14" t="s">
        <v>297</v>
      </c>
      <c r="H149" s="14"/>
    </row>
    <row r="150" ht="15.75" customHeight="1">
      <c r="A150" s="6"/>
      <c r="B150" s="6"/>
      <c r="C150" s="6"/>
      <c r="D150" s="6"/>
      <c r="E150" s="6"/>
      <c r="F150" s="6"/>
      <c r="G150" s="6"/>
      <c r="H150" s="6"/>
    </row>
    <row r="151" ht="15.75" customHeight="1">
      <c r="A151" s="8" t="s">
        <v>299</v>
      </c>
      <c r="B151" s="9"/>
      <c r="C151" s="9"/>
      <c r="D151" s="28"/>
      <c r="E151" s="10" t="s">
        <v>15</v>
      </c>
      <c r="F151" s="10">
        <f>Eccellenza!AU31</f>
        <v>511</v>
      </c>
      <c r="G151" s="10" t="s">
        <v>22</v>
      </c>
      <c r="H151" s="10">
        <v>3.0</v>
      </c>
    </row>
    <row r="152" ht="15.75" customHeight="1">
      <c r="A152" s="30"/>
      <c r="B152" s="29"/>
      <c r="C152" s="29"/>
      <c r="D152" s="29"/>
      <c r="E152" s="14"/>
      <c r="F152" s="14"/>
      <c r="G152" s="14" t="s">
        <v>302</v>
      </c>
      <c r="H152" s="14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6"/>
      <c r="B153" s="6"/>
      <c r="C153" s="6"/>
      <c r="D153" s="6"/>
      <c r="E153" s="21"/>
      <c r="F153" s="6"/>
      <c r="G153" s="6"/>
      <c r="H153" s="6"/>
    </row>
    <row r="154" ht="15.75" customHeight="1">
      <c r="A154" s="8" t="s">
        <v>305</v>
      </c>
      <c r="B154" s="9"/>
      <c r="C154" s="9"/>
      <c r="D154" s="28"/>
      <c r="E154" s="10" t="s">
        <v>15</v>
      </c>
      <c r="F154" s="10">
        <f>'Serie D'!BB31</f>
        <v>527</v>
      </c>
      <c r="G154" s="10" t="s">
        <v>22</v>
      </c>
      <c r="H154" s="10">
        <v>3.0</v>
      </c>
    </row>
    <row r="155" ht="15.75" customHeight="1">
      <c r="A155" s="30" t="s">
        <v>96</v>
      </c>
      <c r="B155" s="29">
        <v>6.0</v>
      </c>
      <c r="C155" s="29" t="s">
        <v>42</v>
      </c>
      <c r="D155" s="29">
        <v>5.0</v>
      </c>
      <c r="E155" s="14"/>
      <c r="F155" s="14"/>
      <c r="G155" s="14" t="s">
        <v>315</v>
      </c>
      <c r="H155" s="14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6"/>
      <c r="B156" s="6"/>
      <c r="C156" s="6"/>
      <c r="D156" s="6"/>
      <c r="E156" s="21"/>
      <c r="F156" s="6"/>
      <c r="G156" s="6"/>
      <c r="H156" s="6"/>
    </row>
    <row r="157" ht="15.75" customHeight="1">
      <c r="A157" s="8" t="s">
        <v>317</v>
      </c>
      <c r="B157" s="9"/>
      <c r="C157" s="9"/>
      <c r="D157" s="28"/>
      <c r="E157" s="10" t="s">
        <v>15</v>
      </c>
      <c r="F157" s="10">
        <f>Eccellenza!BI31</f>
        <v>517</v>
      </c>
      <c r="G157" s="10" t="s">
        <v>22</v>
      </c>
      <c r="H157" s="10">
        <v>3.0</v>
      </c>
    </row>
    <row r="158" ht="15.75" customHeight="1">
      <c r="A158" s="30" t="s">
        <v>323</v>
      </c>
      <c r="B158" s="29">
        <v>10.0</v>
      </c>
      <c r="C158" s="29"/>
      <c r="D158" s="29"/>
      <c r="E158" s="14"/>
      <c r="F158" s="14"/>
      <c r="G158" s="14" t="s">
        <v>324</v>
      </c>
      <c r="H158" s="14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6"/>
      <c r="B159" s="6"/>
      <c r="C159" s="6"/>
      <c r="D159" s="6"/>
      <c r="E159" s="21"/>
      <c r="F159" s="6"/>
      <c r="G159" s="6"/>
      <c r="H159" s="6"/>
    </row>
    <row r="160" ht="15.75" customHeight="1">
      <c r="A160" s="8" t="s">
        <v>328</v>
      </c>
      <c r="B160" s="9"/>
      <c r="C160" s="9"/>
      <c r="D160" s="28"/>
      <c r="E160" s="10" t="s">
        <v>15</v>
      </c>
      <c r="F160" s="10">
        <f>Eccellenza!BP31</f>
        <v>506</v>
      </c>
      <c r="G160" s="10" t="s">
        <v>22</v>
      </c>
      <c r="H160" s="10">
        <v>3.0</v>
      </c>
    </row>
    <row r="161" ht="15.75" customHeight="1">
      <c r="A161" s="30" t="s">
        <v>332</v>
      </c>
      <c r="B161" s="29">
        <v>8.0</v>
      </c>
      <c r="C161" s="29"/>
      <c r="D161" s="29"/>
      <c r="E161" s="14"/>
      <c r="F161" s="14"/>
      <c r="G161" s="14" t="s">
        <v>334</v>
      </c>
      <c r="H161" s="14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/>
    <row r="163" ht="15.75" customHeight="1"/>
    <row r="164" ht="15.75" customHeight="1">
      <c r="A164" s="1" t="s">
        <v>335</v>
      </c>
    </row>
    <row r="165" ht="15.75" customHeight="1">
      <c r="A165" s="8" t="s">
        <v>337</v>
      </c>
      <c r="B165" s="9"/>
      <c r="C165" s="9"/>
      <c r="D165" s="28"/>
      <c r="E165" s="10" t="s">
        <v>15</v>
      </c>
      <c r="F165" s="10">
        <f>Promozione!E31</f>
        <v>559</v>
      </c>
      <c r="G165" s="10" t="s">
        <v>22</v>
      </c>
      <c r="H165" s="10">
        <v>3.0</v>
      </c>
    </row>
    <row r="166" ht="15.75" customHeight="1">
      <c r="A166" s="30"/>
      <c r="B166" s="29"/>
      <c r="C166" s="29"/>
      <c r="D166" s="29"/>
      <c r="E166" s="27"/>
      <c r="F166" s="27"/>
      <c r="G166" s="14" t="s">
        <v>344</v>
      </c>
      <c r="H166" s="14"/>
    </row>
    <row r="167" ht="15.75" customHeight="1">
      <c r="A167" s="6"/>
      <c r="B167" s="6"/>
      <c r="C167" s="6"/>
      <c r="D167" s="6"/>
      <c r="E167" s="6"/>
      <c r="F167" s="6"/>
      <c r="G167" s="6"/>
      <c r="H167" s="6"/>
    </row>
    <row r="168" ht="15.75" customHeight="1">
      <c r="A168" s="8" t="s">
        <v>345</v>
      </c>
      <c r="B168" s="9"/>
      <c r="C168" s="9"/>
      <c r="D168" s="28"/>
      <c r="E168" s="10" t="s">
        <v>15</v>
      </c>
      <c r="F168" s="10">
        <f>Promozione!L31</f>
        <v>501</v>
      </c>
      <c r="G168" s="10" t="s">
        <v>22</v>
      </c>
      <c r="H168" s="10">
        <v>3.0</v>
      </c>
    </row>
    <row r="169" ht="15.75" customHeight="1">
      <c r="A169" s="30"/>
      <c r="B169" s="29"/>
      <c r="C169" s="29"/>
      <c r="D169" s="29"/>
      <c r="E169" s="14"/>
      <c r="F169" s="14"/>
      <c r="G169" s="14" t="s">
        <v>349</v>
      </c>
      <c r="H169" s="14"/>
    </row>
    <row r="170" ht="15.75" customHeight="1">
      <c r="A170" s="6"/>
      <c r="B170" s="6"/>
      <c r="C170" s="6"/>
      <c r="D170" s="6"/>
      <c r="E170" s="6"/>
      <c r="F170" s="6"/>
      <c r="G170" s="6"/>
      <c r="H170" s="6"/>
    </row>
    <row r="171" ht="15.75" customHeight="1">
      <c r="A171" s="8" t="s">
        <v>350</v>
      </c>
      <c r="B171" s="9"/>
      <c r="C171" s="9"/>
      <c r="D171" s="28"/>
      <c r="E171" s="10" t="s">
        <v>15</v>
      </c>
      <c r="F171" s="10">
        <f>Promozione!S31</f>
        <v>505</v>
      </c>
      <c r="G171" s="10" t="s">
        <v>22</v>
      </c>
      <c r="H171" s="10">
        <v>3.0</v>
      </c>
    </row>
    <row r="172" ht="15.75" customHeight="1">
      <c r="A172" s="30"/>
      <c r="B172" s="29"/>
      <c r="C172" s="29"/>
      <c r="D172" s="29"/>
      <c r="E172" s="14"/>
      <c r="F172" s="14"/>
      <c r="G172" s="14" t="s">
        <v>356</v>
      </c>
      <c r="H172" s="14"/>
    </row>
    <row r="173" ht="15.75" customHeight="1">
      <c r="A173" s="6"/>
      <c r="B173" s="6"/>
      <c r="C173" s="6"/>
      <c r="D173" s="6"/>
      <c r="E173" s="6"/>
      <c r="F173" s="6"/>
      <c r="G173" s="6"/>
      <c r="H173" s="6"/>
    </row>
    <row r="174" ht="15.75" customHeight="1">
      <c r="A174" s="8" t="s">
        <v>358</v>
      </c>
      <c r="B174" s="9"/>
      <c r="C174" s="9"/>
      <c r="D174" s="28"/>
      <c r="E174" s="14" t="s">
        <v>15</v>
      </c>
      <c r="F174" s="10">
        <f>Promozione!Z31</f>
        <v>511</v>
      </c>
      <c r="G174" s="14" t="s">
        <v>22</v>
      </c>
      <c r="H174" s="14">
        <v>3.0</v>
      </c>
    </row>
    <row r="175" ht="15.75" customHeight="1">
      <c r="A175" s="30" t="s">
        <v>361</v>
      </c>
      <c r="B175" s="29">
        <v>6.0</v>
      </c>
      <c r="C175" s="29" t="s">
        <v>363</v>
      </c>
      <c r="D175" s="29">
        <v>18.0</v>
      </c>
      <c r="E175" s="14"/>
      <c r="F175" s="14"/>
      <c r="G175" s="14" t="s">
        <v>364</v>
      </c>
      <c r="H175" s="14"/>
    </row>
    <row r="176" ht="15.75" customHeight="1">
      <c r="A176" s="6"/>
      <c r="B176" s="6"/>
      <c r="C176" s="6"/>
      <c r="D176" s="6"/>
      <c r="E176" s="6"/>
      <c r="F176" s="6"/>
      <c r="G176" s="6"/>
      <c r="H176" s="6"/>
    </row>
    <row r="177" ht="15.75" customHeight="1">
      <c r="A177" s="8" t="s">
        <v>365</v>
      </c>
      <c r="B177" s="9"/>
      <c r="C177" s="9"/>
      <c r="D177" s="28"/>
      <c r="E177" s="10" t="s">
        <v>15</v>
      </c>
      <c r="F177" s="10">
        <f>Promozione!AG31</f>
        <v>502</v>
      </c>
      <c r="G177" s="10" t="s">
        <v>22</v>
      </c>
      <c r="H177" s="10">
        <v>3.0</v>
      </c>
    </row>
    <row r="178" ht="15.75" customHeight="1">
      <c r="A178" s="30"/>
      <c r="B178" s="29"/>
      <c r="C178" s="29" t="s">
        <v>319</v>
      </c>
      <c r="D178" s="29">
        <v>16.0</v>
      </c>
      <c r="E178" s="14"/>
      <c r="F178" s="14"/>
      <c r="G178" s="14" t="s">
        <v>372</v>
      </c>
      <c r="H178" s="14"/>
    </row>
    <row r="179" ht="15.75" customHeight="1">
      <c r="A179" s="6"/>
      <c r="B179" s="6"/>
      <c r="C179" s="6"/>
      <c r="D179" s="6"/>
      <c r="E179" s="6"/>
      <c r="F179" s="6"/>
      <c r="G179" s="6"/>
      <c r="H179" s="6"/>
    </row>
    <row r="180" ht="15.75" customHeight="1">
      <c r="A180" s="8" t="s">
        <v>373</v>
      </c>
      <c r="B180" s="9"/>
      <c r="C180" s="9"/>
      <c r="D180" s="28"/>
      <c r="E180" s="10" t="s">
        <v>15</v>
      </c>
      <c r="F180" s="10">
        <f>Promozione!AN31</f>
        <v>500</v>
      </c>
      <c r="G180" s="10" t="s">
        <v>22</v>
      </c>
      <c r="H180" s="10">
        <v>3.0</v>
      </c>
    </row>
    <row r="181" ht="15.75" customHeight="1">
      <c r="A181" s="30"/>
      <c r="B181" s="29"/>
      <c r="C181" s="29"/>
      <c r="D181" s="29"/>
      <c r="E181" s="14"/>
      <c r="F181" s="14"/>
      <c r="G181" s="14" t="s">
        <v>375</v>
      </c>
      <c r="H181" s="14"/>
    </row>
    <row r="182" ht="15.75" customHeight="1">
      <c r="A182" s="6"/>
      <c r="B182" s="6"/>
      <c r="C182" s="6"/>
      <c r="D182" s="6"/>
      <c r="E182" s="6"/>
      <c r="F182" s="6"/>
      <c r="G182" s="6"/>
      <c r="H182" s="6"/>
    </row>
    <row r="183" ht="15.75" customHeight="1">
      <c r="A183" s="8"/>
      <c r="B183" s="9"/>
      <c r="C183" s="9"/>
      <c r="D183" s="28"/>
      <c r="E183" s="10" t="s">
        <v>15</v>
      </c>
      <c r="F183" s="10" t="str">
        <f>#REF!</f>
        <v>#REF!</v>
      </c>
      <c r="G183" s="10" t="s">
        <v>22</v>
      </c>
      <c r="H183" s="10"/>
    </row>
    <row r="184" ht="15.75" customHeight="1">
      <c r="A184" s="30"/>
      <c r="B184" s="29"/>
      <c r="C184" s="29"/>
      <c r="D184" s="29"/>
      <c r="E184" s="14"/>
      <c r="F184" s="14"/>
      <c r="G184" s="14" t="s">
        <v>378</v>
      </c>
      <c r="H184" s="14"/>
    </row>
    <row r="185" ht="15.75" customHeight="1">
      <c r="A185" s="6"/>
      <c r="B185" s="6"/>
      <c r="C185" s="6"/>
      <c r="D185" s="6"/>
      <c r="E185" s="21"/>
      <c r="F185" s="6"/>
      <c r="G185" s="6"/>
      <c r="H185" s="6"/>
    </row>
    <row r="186" ht="15.75" customHeight="1">
      <c r="A186" s="8"/>
      <c r="B186" s="9"/>
      <c r="C186" s="9"/>
      <c r="D186" s="28"/>
      <c r="E186" s="10" t="s">
        <v>15</v>
      </c>
      <c r="F186" s="10" t="str">
        <f>#REF!</f>
        <v>#REF!</v>
      </c>
      <c r="G186" s="10" t="s">
        <v>22</v>
      </c>
      <c r="H186" s="10"/>
    </row>
    <row r="187" ht="15.75" customHeight="1">
      <c r="A187" s="30"/>
      <c r="B187" s="29"/>
      <c r="C187" s="29"/>
      <c r="D187" s="29"/>
      <c r="E187" s="14"/>
      <c r="F187" s="14"/>
      <c r="G187" s="14" t="s">
        <v>383</v>
      </c>
      <c r="H187" s="14"/>
    </row>
    <row r="188" ht="15.75" customHeight="1">
      <c r="A188" s="6"/>
      <c r="B188" s="6"/>
      <c r="C188" s="6"/>
      <c r="D188" s="6"/>
      <c r="E188" s="21"/>
      <c r="F188" s="6"/>
      <c r="G188" s="6"/>
      <c r="H188" s="6"/>
    </row>
    <row r="189" ht="15.75" customHeight="1">
      <c r="A189" s="8"/>
      <c r="B189" s="9"/>
      <c r="C189" s="9"/>
      <c r="D189" s="28"/>
      <c r="E189" s="10" t="s">
        <v>15</v>
      </c>
      <c r="F189" s="10" t="str">
        <f>#REF!</f>
        <v>#REF!</v>
      </c>
      <c r="G189" s="10" t="s">
        <v>22</v>
      </c>
      <c r="H189" s="10"/>
    </row>
    <row r="190" ht="15.75" customHeight="1">
      <c r="A190" s="30"/>
      <c r="B190" s="29"/>
      <c r="C190" s="29"/>
      <c r="D190" s="29"/>
      <c r="E190" s="14"/>
      <c r="F190" s="14"/>
      <c r="G190" s="14" t="s">
        <v>386</v>
      </c>
      <c r="H190" s="14"/>
    </row>
    <row r="191" ht="15.75" customHeight="1">
      <c r="A191" s="6"/>
      <c r="B191" s="6"/>
      <c r="C191" s="6"/>
      <c r="D191" s="6"/>
      <c r="E191" s="21"/>
      <c r="F191" s="6"/>
      <c r="G191" s="6"/>
      <c r="H191" s="6"/>
    </row>
    <row r="192" ht="15.75" customHeight="1">
      <c r="A192" s="8"/>
      <c r="B192" s="9"/>
      <c r="C192" s="9"/>
      <c r="D192" s="28"/>
      <c r="E192" s="10" t="s">
        <v>15</v>
      </c>
      <c r="F192" s="10" t="str">
        <f>#REF!</f>
        <v>#REF!</v>
      </c>
      <c r="G192" s="10" t="s">
        <v>22</v>
      </c>
      <c r="H192" s="10"/>
    </row>
    <row r="193" ht="15.75" customHeight="1">
      <c r="A193" s="30"/>
      <c r="B193" s="29"/>
      <c r="C193" s="29"/>
      <c r="D193" s="29"/>
      <c r="E193" s="14"/>
      <c r="F193" s="14"/>
      <c r="G193" s="14" t="s">
        <v>390</v>
      </c>
      <c r="H193" s="14"/>
    </row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6">
    <mergeCell ref="A115:D115"/>
    <mergeCell ref="A124:D124"/>
    <mergeCell ref="A112:D112"/>
    <mergeCell ref="A109:D109"/>
    <mergeCell ref="A106:D106"/>
    <mergeCell ref="A103:D103"/>
    <mergeCell ref="A186:D186"/>
    <mergeCell ref="A183:D183"/>
    <mergeCell ref="A127:D127"/>
    <mergeCell ref="A171:D171"/>
    <mergeCell ref="A174:D174"/>
    <mergeCell ref="A177:D177"/>
    <mergeCell ref="A180:D180"/>
    <mergeCell ref="A192:D192"/>
    <mergeCell ref="A189:D189"/>
    <mergeCell ref="A154:D154"/>
    <mergeCell ref="A151:D151"/>
    <mergeCell ref="A142:D142"/>
    <mergeCell ref="A148:D148"/>
    <mergeCell ref="A145:D145"/>
    <mergeCell ref="A157:D157"/>
    <mergeCell ref="A160:D160"/>
    <mergeCell ref="A139:D139"/>
    <mergeCell ref="A136:D136"/>
    <mergeCell ref="A85:D85"/>
    <mergeCell ref="A88:D88"/>
    <mergeCell ref="A61:D61"/>
    <mergeCell ref="A73:D73"/>
    <mergeCell ref="A70:D70"/>
    <mergeCell ref="A79:D79"/>
    <mergeCell ref="A82:D82"/>
    <mergeCell ref="A91:D91"/>
    <mergeCell ref="A76:D76"/>
    <mergeCell ref="A67:D67"/>
    <mergeCell ref="A43:D43"/>
    <mergeCell ref="A40:D40"/>
    <mergeCell ref="A34:D34"/>
    <mergeCell ref="A37:D37"/>
    <mergeCell ref="A33:H33"/>
    <mergeCell ref="A2:D2"/>
    <mergeCell ref="A5:D5"/>
    <mergeCell ref="A23:D23"/>
    <mergeCell ref="A8:D8"/>
    <mergeCell ref="A11:D11"/>
    <mergeCell ref="A14:D14"/>
    <mergeCell ref="A17:D17"/>
    <mergeCell ref="A20:D20"/>
    <mergeCell ref="A1:H1"/>
    <mergeCell ref="A46:D46"/>
    <mergeCell ref="A58:D58"/>
    <mergeCell ref="A55:D55"/>
    <mergeCell ref="A29:D29"/>
    <mergeCell ref="A49:D49"/>
    <mergeCell ref="A26:D26"/>
    <mergeCell ref="A52:D52"/>
    <mergeCell ref="A66:H66"/>
    <mergeCell ref="A165:D165"/>
    <mergeCell ref="A168:D168"/>
    <mergeCell ref="A164:H164"/>
    <mergeCell ref="A132:H132"/>
    <mergeCell ref="A133:D133"/>
    <mergeCell ref="A118:D118"/>
    <mergeCell ref="A121:D121"/>
    <mergeCell ref="A99:H99"/>
    <mergeCell ref="A100:D100"/>
    <mergeCell ref="A94:D94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13.71"/>
    <col customWidth="1" min="3" max="3" width="9.14"/>
    <col customWidth="1" min="4" max="4" width="4.71"/>
    <col customWidth="1" min="5" max="5" width="7.86"/>
    <col customWidth="1" min="6" max="6" width="8.14"/>
    <col customWidth="1" min="7" max="7" width="10.0"/>
    <col customWidth="1" min="8" max="8" width="4.71"/>
    <col customWidth="1" min="9" max="9" width="11.43"/>
    <col customWidth="1" min="10" max="10" width="9.14"/>
    <col customWidth="1" min="11" max="11" width="4.71"/>
    <col customWidth="1" min="12" max="12" width="5.71"/>
    <col customWidth="1" min="13" max="13" width="8.14"/>
    <col customWidth="1" min="14" max="14" width="10.0"/>
    <col customWidth="1" min="15" max="15" width="4.71"/>
    <col customWidth="1" min="16" max="16" width="11.43"/>
    <col customWidth="1" min="17" max="17" width="9.14"/>
    <col customWidth="1" min="18" max="18" width="4.71"/>
    <col customWidth="1" min="19" max="19" width="5.86"/>
    <col customWidth="1" min="20" max="20" width="8.14"/>
    <col customWidth="1" min="21" max="21" width="10.0"/>
    <col customWidth="1" min="22" max="22" width="4.71"/>
    <col customWidth="1" min="23" max="23" width="9.71"/>
    <col customWidth="1" min="24" max="24" width="9.14"/>
    <col customWidth="1" min="25" max="25" width="4.71"/>
    <col customWidth="1" min="26" max="26" width="5.86"/>
    <col customWidth="1" min="27" max="27" width="8.14"/>
    <col customWidth="1" min="28" max="28" width="10.0"/>
    <col customWidth="1" min="29" max="29" width="4.71"/>
    <col customWidth="1" min="30" max="30" width="13.43"/>
    <col customWidth="1" min="31" max="31" width="9.14"/>
    <col customWidth="1" min="32" max="32" width="4.71"/>
    <col customWidth="1" min="33" max="33" width="5.86"/>
    <col customWidth="1" min="34" max="34" width="8.14"/>
    <col customWidth="1" min="35" max="35" width="10.0"/>
    <col customWidth="1" min="36" max="36" width="4.71"/>
    <col customWidth="1" min="37" max="37" width="12.29"/>
    <col customWidth="1" min="38" max="38" width="9.14"/>
    <col customWidth="1" min="39" max="39" width="4.71"/>
    <col customWidth="1" min="40" max="40" width="5.86"/>
    <col customWidth="1" min="41" max="41" width="8.14"/>
    <col customWidth="1" min="42" max="42" width="10.0"/>
    <col customWidth="1" min="43" max="43" width="4.71"/>
    <col customWidth="1" min="44" max="44" width="10.71"/>
    <col customWidth="1" min="45" max="45" width="9.14"/>
    <col customWidth="1" min="46" max="46" width="4.71"/>
    <col customWidth="1" min="47" max="47" width="5.86"/>
    <col customWidth="1" min="48" max="48" width="8.14"/>
    <col customWidth="1" min="49" max="49" width="10.0"/>
    <col customWidth="1" min="50" max="50" width="4.71"/>
    <col customWidth="1" min="51" max="51" width="11.43"/>
    <col customWidth="1" min="52" max="52" width="9.14"/>
    <col customWidth="1" min="53" max="53" width="4.71"/>
    <col customWidth="1" min="54" max="54" width="5.86"/>
    <col customWidth="1" min="55" max="55" width="8.14"/>
    <col customWidth="1" min="56" max="56" width="10.0"/>
    <col customWidth="1" min="57" max="57" width="4.71"/>
    <col customWidth="1" min="58" max="58" width="9.86"/>
    <col customWidth="1" min="59" max="59" width="9.14"/>
    <col customWidth="1" min="60" max="60" width="4.71"/>
    <col customWidth="1" min="61" max="61" width="5.86"/>
    <col customWidth="1" min="62" max="62" width="8.14"/>
    <col customWidth="1" min="63" max="63" width="10.0"/>
    <col customWidth="1" min="64" max="64" width="4.71"/>
    <col customWidth="1" min="65" max="65" width="13.14"/>
    <col customWidth="1" min="66" max="66" width="9.14"/>
    <col customWidth="1" min="67" max="67" width="4.71"/>
    <col customWidth="1" min="68" max="68" width="5.86"/>
    <col customWidth="1" min="69" max="69" width="8.14"/>
    <col customWidth="1" min="70" max="73" width="10.0"/>
  </cols>
  <sheetData>
    <row r="1" ht="13.5" customHeight="1">
      <c r="A1" s="2" t="s">
        <v>0</v>
      </c>
      <c r="B1" s="3"/>
      <c r="C1" s="3"/>
      <c r="D1" s="3"/>
      <c r="E1" s="3"/>
      <c r="F1" s="5">
        <v>69.72</v>
      </c>
      <c r="G1" s="6"/>
      <c r="H1" s="2" t="s">
        <v>7</v>
      </c>
      <c r="I1" s="3"/>
      <c r="J1" s="3"/>
      <c r="K1" s="3"/>
      <c r="L1" s="3"/>
      <c r="M1" s="5">
        <v>69.79</v>
      </c>
      <c r="N1" s="6"/>
      <c r="O1" s="2" t="s">
        <v>10</v>
      </c>
      <c r="P1" s="3"/>
      <c r="Q1" s="3"/>
      <c r="R1" s="3"/>
      <c r="S1" s="3"/>
      <c r="T1" s="5">
        <v>70.93</v>
      </c>
      <c r="U1" s="6"/>
      <c r="V1" s="2" t="s">
        <v>12</v>
      </c>
      <c r="W1" s="3"/>
      <c r="X1" s="3"/>
      <c r="Y1" s="3"/>
      <c r="Z1" s="3"/>
      <c r="AA1" s="5">
        <v>71.16</v>
      </c>
      <c r="AB1" s="6"/>
      <c r="AC1" s="2" t="s">
        <v>14</v>
      </c>
      <c r="AD1" s="3"/>
      <c r="AE1" s="3"/>
      <c r="AF1" s="3"/>
      <c r="AG1" s="3"/>
      <c r="AH1" s="5">
        <v>71.65</v>
      </c>
      <c r="AI1" s="6"/>
      <c r="AJ1" s="2" t="s">
        <v>17</v>
      </c>
      <c r="AK1" s="3"/>
      <c r="AL1" s="3"/>
      <c r="AM1" s="3"/>
      <c r="AN1" s="3"/>
      <c r="AO1" s="5">
        <v>72.08</v>
      </c>
      <c r="AP1" s="6"/>
      <c r="AQ1" s="2" t="s">
        <v>19</v>
      </c>
      <c r="AR1" s="3"/>
      <c r="AS1" s="3"/>
      <c r="AT1" s="3"/>
      <c r="AU1" s="3"/>
      <c r="AV1" s="5">
        <v>72.125</v>
      </c>
      <c r="AW1" s="6"/>
      <c r="AX1" s="2" t="s">
        <v>21</v>
      </c>
      <c r="AY1" s="3"/>
      <c r="AZ1" s="3"/>
      <c r="BA1" s="3"/>
      <c r="BB1" s="3"/>
      <c r="BC1" s="5">
        <v>72.71</v>
      </c>
      <c r="BD1" s="6"/>
      <c r="BE1" s="2" t="s">
        <v>25</v>
      </c>
      <c r="BF1" s="3"/>
      <c r="BG1" s="3"/>
      <c r="BH1" s="3"/>
      <c r="BI1" s="3"/>
      <c r="BJ1" s="5">
        <v>72.8</v>
      </c>
      <c r="BK1" s="6"/>
      <c r="BL1" s="2" t="s">
        <v>28</v>
      </c>
      <c r="BM1" s="3"/>
      <c r="BN1" s="3"/>
      <c r="BO1" s="3"/>
      <c r="BP1" s="3"/>
      <c r="BQ1" s="5">
        <v>72.98</v>
      </c>
    </row>
    <row r="2" ht="13.5" customHeight="1">
      <c r="A2" s="11" t="s">
        <v>20</v>
      </c>
      <c r="B2" s="11" t="s">
        <v>23</v>
      </c>
      <c r="C2" s="11" t="s">
        <v>24</v>
      </c>
      <c r="D2" s="13" t="s">
        <v>26</v>
      </c>
      <c r="E2" s="5" t="s">
        <v>29</v>
      </c>
      <c r="F2" s="5" t="s">
        <v>30</v>
      </c>
      <c r="G2" s="6"/>
      <c r="H2" s="11" t="s">
        <v>20</v>
      </c>
      <c r="I2" s="11" t="s">
        <v>23</v>
      </c>
      <c r="J2" s="11" t="s">
        <v>24</v>
      </c>
      <c r="K2" s="13" t="s">
        <v>26</v>
      </c>
      <c r="L2" s="5" t="s">
        <v>29</v>
      </c>
      <c r="M2" s="5" t="s">
        <v>30</v>
      </c>
      <c r="N2" s="6"/>
      <c r="O2" s="11" t="s">
        <v>20</v>
      </c>
      <c r="P2" s="11" t="s">
        <v>23</v>
      </c>
      <c r="Q2" s="11" t="s">
        <v>24</v>
      </c>
      <c r="R2" s="15" t="s">
        <v>26</v>
      </c>
      <c r="S2" s="5" t="s">
        <v>29</v>
      </c>
      <c r="T2" s="5" t="s">
        <v>30</v>
      </c>
      <c r="U2" s="6"/>
      <c r="V2" s="11" t="s">
        <v>20</v>
      </c>
      <c r="W2" s="11" t="s">
        <v>23</v>
      </c>
      <c r="X2" s="11" t="s">
        <v>24</v>
      </c>
      <c r="Y2" s="13" t="s">
        <v>26</v>
      </c>
      <c r="Z2" s="5" t="s">
        <v>29</v>
      </c>
      <c r="AA2" s="5" t="s">
        <v>30</v>
      </c>
      <c r="AB2" s="6"/>
      <c r="AC2" s="11" t="s">
        <v>20</v>
      </c>
      <c r="AD2" s="11" t="s">
        <v>23</v>
      </c>
      <c r="AE2" s="11" t="s">
        <v>24</v>
      </c>
      <c r="AF2" s="15" t="s">
        <v>26</v>
      </c>
      <c r="AG2" s="5" t="s">
        <v>29</v>
      </c>
      <c r="AH2" s="5" t="s">
        <v>30</v>
      </c>
      <c r="AI2" s="6"/>
      <c r="AJ2" s="11" t="s">
        <v>20</v>
      </c>
      <c r="AK2" s="11" t="s">
        <v>23</v>
      </c>
      <c r="AL2" s="11" t="s">
        <v>24</v>
      </c>
      <c r="AM2" s="13" t="s">
        <v>26</v>
      </c>
      <c r="AN2" s="5" t="s">
        <v>29</v>
      </c>
      <c r="AO2" s="5" t="s">
        <v>30</v>
      </c>
      <c r="AP2" s="6"/>
      <c r="AQ2" s="11" t="s">
        <v>20</v>
      </c>
      <c r="AR2" s="11" t="s">
        <v>23</v>
      </c>
      <c r="AS2" s="11" t="s">
        <v>24</v>
      </c>
      <c r="AT2" s="13" t="s">
        <v>26</v>
      </c>
      <c r="AU2" s="5" t="s">
        <v>29</v>
      </c>
      <c r="AV2" s="5" t="s">
        <v>30</v>
      </c>
      <c r="AW2" s="6"/>
      <c r="AX2" s="11" t="s">
        <v>20</v>
      </c>
      <c r="AY2" s="11" t="s">
        <v>23</v>
      </c>
      <c r="AZ2" s="11" t="s">
        <v>24</v>
      </c>
      <c r="BA2" s="13" t="s">
        <v>26</v>
      </c>
      <c r="BB2" s="5" t="s">
        <v>29</v>
      </c>
      <c r="BC2" s="5" t="s">
        <v>30</v>
      </c>
      <c r="BD2" s="6"/>
      <c r="BE2" s="11" t="s">
        <v>20</v>
      </c>
      <c r="BF2" s="11" t="s">
        <v>23</v>
      </c>
      <c r="BG2" s="11" t="s">
        <v>24</v>
      </c>
      <c r="BH2" s="13" t="s">
        <v>26</v>
      </c>
      <c r="BI2" s="5" t="s">
        <v>29</v>
      </c>
      <c r="BJ2" s="5" t="s">
        <v>30</v>
      </c>
      <c r="BK2" s="6"/>
      <c r="BL2" s="11" t="s">
        <v>20</v>
      </c>
      <c r="BM2" s="11" t="s">
        <v>23</v>
      </c>
      <c r="BN2" s="11" t="s">
        <v>24</v>
      </c>
      <c r="BO2" s="15" t="s">
        <v>26</v>
      </c>
      <c r="BP2" s="5" t="s">
        <v>29</v>
      </c>
      <c r="BQ2" s="5" t="s">
        <v>30</v>
      </c>
    </row>
    <row r="3" ht="13.5" customHeight="1">
      <c r="A3" s="18" t="s">
        <v>35</v>
      </c>
      <c r="B3" s="18" t="s">
        <v>38</v>
      </c>
      <c r="C3" s="18" t="s">
        <v>39</v>
      </c>
      <c r="D3" s="19">
        <v>2.0</v>
      </c>
      <c r="E3" s="22" t="str">
        <f t="shared" ref="E3:E27" si="1">IF(A3="P",IF(D3&lt;7,"SI","NO"),IF(A3="D",IF(D3&lt;11,"SI","NO"),IF(A3="C",IF(D3&lt;21,"SI","NO"),IF(A3="A",IF(D3&lt;41,"SI","NO")))))</f>
        <v>SI</v>
      </c>
      <c r="F3" s="22" t="str">
        <f t="shared" ref="F3:F27" si="2">IF(A3="P",IF(D3&lt;4,"SI","NO"),IF(A3="D",IF(D3&lt;6,"SI","NO"),IF(A3="C",IF(D3&lt;11,"SI","NO"),IF(A3="A",IF(D3&lt;21,"SI","NO")))))</f>
        <v>SI</v>
      </c>
      <c r="G3" s="6"/>
      <c r="H3" s="21" t="s">
        <v>35</v>
      </c>
      <c r="I3" s="21" t="s">
        <v>47</v>
      </c>
      <c r="J3" s="21" t="s">
        <v>48</v>
      </c>
      <c r="K3" s="23">
        <v>1.0</v>
      </c>
      <c r="L3" s="24" t="str">
        <f t="shared" ref="L3:L27" si="3">IF(H3="P",IF(K3&lt;7,"SI","NO"),IF(H3="D",IF(K3&lt;11,"SI","NO"),IF(H3="C",IF(K3&lt;21,"SI","NO"),IF(H3="A",IF(K3&lt;41,"SI","NO")))))</f>
        <v>SI</v>
      </c>
      <c r="M3" s="24" t="str">
        <f t="shared" ref="M3:M27" si="4">IF(H3="P",IF(K3&lt;4,"SI","NO"),IF(H3="D",IF(K3&lt;6,"SI","NO"),IF(H3="C",IF(K3&lt;11,"SI","NO"),IF(H3="A",IF(K3&lt;21,"SI","NO")))))</f>
        <v>SI</v>
      </c>
      <c r="N3" s="6"/>
      <c r="O3" s="21" t="s">
        <v>35</v>
      </c>
      <c r="P3" s="21" t="s">
        <v>56</v>
      </c>
      <c r="Q3" s="21" t="s">
        <v>57</v>
      </c>
      <c r="R3" s="23">
        <v>50.0</v>
      </c>
      <c r="S3" s="24" t="str">
        <f t="shared" ref="S3:S27" si="5">IF(O3="P",IF(R3&lt;7,"SI","NO"),IF(O3="D",IF(R3&lt;11,"SI","NO"),IF(O3="C",IF(R3&lt;21,"SI","NO"),IF(O3="A",IF(R3&lt;41,"SI","NO")))))</f>
        <v>NO</v>
      </c>
      <c r="T3" s="24" t="str">
        <f t="shared" ref="T3:T27" si="6">IF(O3="P",IF(R3&lt;4,"SI","NO"),IF(O3="D",IF(R3&lt;6,"SI","NO"),IF(O3="C",IF(R3&lt;11,"SI","NO"),IF(O3="A",IF(R3&lt;21,"SI","NO")))))</f>
        <v>NO</v>
      </c>
      <c r="U3" s="6"/>
      <c r="V3" s="21" t="s">
        <v>35</v>
      </c>
      <c r="W3" s="21" t="s">
        <v>59</v>
      </c>
      <c r="X3" s="21" t="s">
        <v>60</v>
      </c>
      <c r="Y3" s="23">
        <v>3.0</v>
      </c>
      <c r="Z3" s="24" t="str">
        <f t="shared" ref="Z3:Z27" si="7">IF(V3="P",IF(Y3&lt;7,"SI","NO"),IF(V3="D",IF(Y3&lt;11,"SI","NO"),IF(V3="C",IF(Y3&lt;21,"SI","NO"),IF(V3="A",IF(Y3&lt;41,"SI","NO")))))</f>
        <v>SI</v>
      </c>
      <c r="AA3" s="24" t="str">
        <f t="shared" ref="AA3:AA12" si="8">IF(V3="P",IF(Y3&lt;4,"SI","NO"),IF(V3="D",IF(Y3&lt;6,"SI","NO"),IF(V3="C",IF(Y3&lt;11,"SI","NO"),IF(V3="A",IF(Y3&lt;21,"SI","NO")))))</f>
        <v>SI</v>
      </c>
      <c r="AB3" s="6"/>
      <c r="AC3" s="21" t="s">
        <v>35</v>
      </c>
      <c r="AD3" s="21" t="s">
        <v>66</v>
      </c>
      <c r="AE3" s="21" t="s">
        <v>67</v>
      </c>
      <c r="AF3" s="23">
        <v>1.0</v>
      </c>
      <c r="AG3" s="24" t="str">
        <f t="shared" ref="AG3:AG27" si="9">IF(AC3="P",IF(AF3&lt;7,"SI","NO"),IF(AC3="D",IF(AF3&lt;11,"SI","NO"),IF(AC3="C",IF(AF3&lt;21,"SI","NO"),IF(AC3="A",IF(AF3&lt;41,"SI","NO")))))</f>
        <v>SI</v>
      </c>
      <c r="AH3" s="24" t="str">
        <f t="shared" ref="AH3:AH27" si="10">IF(AC3="P",IF(AF3&lt;4,"SI","NO"),IF(AC3="D",IF(AF3&lt;6,"SI","NO"),IF(AC3="C",IF(AF3&lt;11,"SI","NO"),IF(AC3="A",IF(AF3&lt;21,"SI","NO")))))</f>
        <v>SI</v>
      </c>
      <c r="AI3" s="6"/>
      <c r="AJ3" s="21" t="s">
        <v>35</v>
      </c>
      <c r="AK3" s="21" t="s">
        <v>73</v>
      </c>
      <c r="AL3" s="21" t="s">
        <v>74</v>
      </c>
      <c r="AM3" s="23">
        <v>6.0</v>
      </c>
      <c r="AN3" s="24" t="str">
        <f t="shared" ref="AN3:AN27" si="11">IF(AJ3="P",IF(AM3&lt;7,"SI","NO"),IF(AJ3="D",IF(AM3&lt;11,"SI","NO"),IF(AJ3="C",IF(AM3&lt;21,"SI","NO"),IF(AJ3="A",IF(AM3&lt;41,"SI","NO")))))</f>
        <v>SI</v>
      </c>
      <c r="AO3" s="24" t="str">
        <f t="shared" ref="AO3:AO27" si="12">IF(AJ3="P",IF(AM3&lt;4,"SI","NO"),IF(AJ3="D",IF(AM3&lt;6,"SI","NO"),IF(AJ3="C",IF(AM3&lt;11,"SI","NO"),IF(AJ3="A",IF(AM3&lt;21,"SI","NO")))))</f>
        <v>NO</v>
      </c>
      <c r="AP3" s="6"/>
      <c r="AQ3" s="21" t="s">
        <v>35</v>
      </c>
      <c r="AR3" s="21" t="s">
        <v>83</v>
      </c>
      <c r="AS3" s="21" t="s">
        <v>84</v>
      </c>
      <c r="AT3" s="23">
        <v>1.0</v>
      </c>
      <c r="AU3" s="24" t="str">
        <f t="shared" ref="AU3:AU27" si="13">IF(AQ3="P",IF(AT3&lt;7,"SI","NO"),IF(AQ3="D",IF(AT3&lt;11,"SI","NO"),IF(AQ3="C",IF(AT3&lt;21,"SI","NO"),IF(AQ3="A",IF(AT3&lt;41,"SI","NO")))))</f>
        <v>SI</v>
      </c>
      <c r="AV3" s="24" t="str">
        <f t="shared" ref="AV3:AV27" si="14">IF(AQ3="P",IF(AT3&lt;4,"SI","NO"),IF(AQ3="D",IF(AT3&lt;6,"SI","NO"),IF(AQ3="C",IF(AT3&lt;11,"SI","NO"),IF(AQ3="A",IF(AT3&lt;21,"SI","NO")))))</f>
        <v>SI</v>
      </c>
      <c r="AW3" s="6"/>
      <c r="AX3" s="21" t="s">
        <v>35</v>
      </c>
      <c r="AY3" s="21" t="s">
        <v>66</v>
      </c>
      <c r="AZ3" s="21" t="s">
        <v>67</v>
      </c>
      <c r="BA3" s="23">
        <v>1.0</v>
      </c>
      <c r="BB3" s="24" t="str">
        <f t="shared" ref="BB3:BB7" si="15">IF(AX3="P",IF(BA3&lt;7,"SI","NO"),IF(AX3="D",IF(BA3&lt;11,"SI","NO"),IF(AX3="C",IF(BA3&lt;21,"SI","NO"),IF(AX3="A",IF(BA3&lt;41,"SI","NO")))))</f>
        <v>SI</v>
      </c>
      <c r="BC3" s="24" t="str">
        <f t="shared" ref="BC3:BC27" si="16">IF(AX3="P",IF(BA3&lt;4,"SI","NO"),IF(AX3="D",IF(BA3&lt;6,"SI","NO"),IF(AX3="C",IF(BA3&lt;11,"SI","NO"),IF(AX3="A",IF(BA3&lt;21,"SI","NO")))))</f>
        <v>SI</v>
      </c>
      <c r="BD3" s="6"/>
      <c r="BE3" s="21" t="s">
        <v>35</v>
      </c>
      <c r="BF3" s="21" t="s">
        <v>95</v>
      </c>
      <c r="BG3" s="21" t="s">
        <v>55</v>
      </c>
      <c r="BH3" s="23">
        <v>7.0</v>
      </c>
      <c r="BI3" s="24" t="str">
        <f t="shared" ref="BI3:BI27" si="17">IF(BE3="P",IF(BH3&lt;7,"SI","NO"),IF(BE3="D",IF(BH3&lt;11,"SI","NO"),IF(BE3="C",IF(BH3&lt;21,"SI","NO"),IF(BE3="A",IF(BH3&lt;41,"SI","NO")))))</f>
        <v>NO</v>
      </c>
      <c r="BJ3" s="24" t="str">
        <f t="shared" ref="BJ3:BJ27" si="18">IF(BE3="P",IF(BH3&lt;4,"SI","NO"),IF(BE3="D",IF(BH3&lt;6,"SI","NO"),IF(BE3="C",IF(BH3&lt;11,"SI","NO"),IF(BE3="A",IF(BH3&lt;21,"SI","NO")))))</f>
        <v>NO</v>
      </c>
      <c r="BK3" s="6"/>
      <c r="BL3" s="21" t="s">
        <v>35</v>
      </c>
      <c r="BM3" s="21" t="s">
        <v>80</v>
      </c>
      <c r="BN3" s="21" t="s">
        <v>81</v>
      </c>
      <c r="BO3" s="23">
        <v>1.0</v>
      </c>
      <c r="BP3" s="24" t="str">
        <f t="shared" ref="BP3:BP27" si="19">IF(BL3="P",IF(BO3&lt;7,"SI","NO"),IF(BL3="D",IF(BO3&lt;11,"SI","NO"),IF(BL3="C",IF(BO3&lt;21,"SI","NO"),IF(BL3="A",IF(BO3&lt;41,"SI","NO")))))</f>
        <v>SI</v>
      </c>
      <c r="BQ3" s="24" t="str">
        <f t="shared" ref="BQ3:BQ16" si="20">IF(BL3="P",IF(BO3&lt;4,"SI","NO"),IF(BL3="D",IF(BO3&lt;6,"SI","NO"),IF(BL3="C",IF(BO3&lt;11,"SI","NO"),IF(BL3="A",IF(BO3&lt;21,"SI","NO")))))</f>
        <v>SI</v>
      </c>
      <c r="BS3" s="25"/>
      <c r="BT3" s="6"/>
      <c r="BU3" s="26"/>
    </row>
    <row r="4" ht="13.5" customHeight="1">
      <c r="A4" s="18" t="s">
        <v>35</v>
      </c>
      <c r="B4" s="18" t="s">
        <v>73</v>
      </c>
      <c r="C4" s="18" t="s">
        <v>74</v>
      </c>
      <c r="D4" s="19">
        <v>1.0</v>
      </c>
      <c r="E4" s="22" t="str">
        <f t="shared" si="1"/>
        <v>SI</v>
      </c>
      <c r="F4" s="22" t="str">
        <f t="shared" si="2"/>
        <v>SI</v>
      </c>
      <c r="G4" s="6"/>
      <c r="H4" s="21" t="s">
        <v>35</v>
      </c>
      <c r="I4" s="21" t="s">
        <v>111</v>
      </c>
      <c r="J4" s="21" t="s">
        <v>48</v>
      </c>
      <c r="K4" s="23">
        <v>24.0</v>
      </c>
      <c r="L4" s="24" t="str">
        <f t="shared" si="3"/>
        <v>NO</v>
      </c>
      <c r="M4" s="24" t="str">
        <f t="shared" si="4"/>
        <v>NO</v>
      </c>
      <c r="N4" s="6"/>
      <c r="O4" s="21" t="s">
        <v>35</v>
      </c>
      <c r="P4" s="21" t="s">
        <v>113</v>
      </c>
      <c r="Q4" s="21" t="s">
        <v>57</v>
      </c>
      <c r="R4" s="23">
        <v>1.0</v>
      </c>
      <c r="S4" s="24" t="str">
        <f t="shared" si="5"/>
        <v>SI</v>
      </c>
      <c r="T4" s="24" t="str">
        <f t="shared" si="6"/>
        <v>SI</v>
      </c>
      <c r="U4" s="6"/>
      <c r="V4" s="21" t="s">
        <v>35</v>
      </c>
      <c r="W4" s="21" t="s">
        <v>117</v>
      </c>
      <c r="X4" s="21" t="s">
        <v>118</v>
      </c>
      <c r="Y4" s="23">
        <v>13.0</v>
      </c>
      <c r="Z4" s="24" t="str">
        <f t="shared" si="7"/>
        <v>NO</v>
      </c>
      <c r="AA4" s="24" t="str">
        <f t="shared" si="8"/>
        <v>NO</v>
      </c>
      <c r="AB4" s="6"/>
      <c r="AC4" s="21" t="s">
        <v>35</v>
      </c>
      <c r="AD4" s="21" t="s">
        <v>122</v>
      </c>
      <c r="AE4" s="21" t="s">
        <v>67</v>
      </c>
      <c r="AF4" s="23">
        <v>41.0</v>
      </c>
      <c r="AG4" s="24" t="str">
        <f t="shared" si="9"/>
        <v>NO</v>
      </c>
      <c r="AH4" s="24" t="str">
        <f t="shared" si="10"/>
        <v>NO</v>
      </c>
      <c r="AI4" s="6"/>
      <c r="AJ4" s="21" t="s">
        <v>35</v>
      </c>
      <c r="AK4" s="21" t="s">
        <v>91</v>
      </c>
      <c r="AL4" s="21" t="s">
        <v>92</v>
      </c>
      <c r="AM4" s="23">
        <v>18.0</v>
      </c>
      <c r="AN4" s="24" t="str">
        <f t="shared" si="11"/>
        <v>NO</v>
      </c>
      <c r="AO4" s="24" t="str">
        <f t="shared" si="12"/>
        <v>NO</v>
      </c>
      <c r="AP4" s="6"/>
      <c r="AQ4" s="18" t="s">
        <v>35</v>
      </c>
      <c r="AR4" s="18" t="s">
        <v>127</v>
      </c>
      <c r="AS4" s="18" t="s">
        <v>84</v>
      </c>
      <c r="AT4" s="19">
        <v>1.0</v>
      </c>
      <c r="AU4" s="22" t="str">
        <f t="shared" si="13"/>
        <v>SI</v>
      </c>
      <c r="AV4" s="22" t="str">
        <f t="shared" si="14"/>
        <v>SI</v>
      </c>
      <c r="AW4" s="6"/>
      <c r="AX4" s="21" t="s">
        <v>35</v>
      </c>
      <c r="AY4" s="21" t="s">
        <v>122</v>
      </c>
      <c r="AZ4" s="21" t="s">
        <v>67</v>
      </c>
      <c r="BA4" s="23">
        <v>37.0</v>
      </c>
      <c r="BB4" s="24" t="str">
        <f t="shared" si="15"/>
        <v>NO</v>
      </c>
      <c r="BC4" s="24" t="str">
        <f t="shared" si="16"/>
        <v>NO</v>
      </c>
      <c r="BD4" s="6"/>
      <c r="BE4" s="21" t="s">
        <v>35</v>
      </c>
      <c r="BF4" s="21" t="s">
        <v>54</v>
      </c>
      <c r="BG4" s="21" t="s">
        <v>55</v>
      </c>
      <c r="BH4" s="23">
        <v>56.0</v>
      </c>
      <c r="BI4" s="24" t="str">
        <f t="shared" si="17"/>
        <v>NO</v>
      </c>
      <c r="BJ4" s="24" t="str">
        <f t="shared" si="18"/>
        <v>NO</v>
      </c>
      <c r="BK4" s="6"/>
      <c r="BL4" s="21" t="s">
        <v>35</v>
      </c>
      <c r="BM4" s="21" t="s">
        <v>42</v>
      </c>
      <c r="BN4" s="21" t="s">
        <v>43</v>
      </c>
      <c r="BO4" s="23">
        <v>2.0</v>
      </c>
      <c r="BP4" s="24" t="str">
        <f t="shared" si="19"/>
        <v>SI</v>
      </c>
      <c r="BQ4" s="24" t="str">
        <f t="shared" si="20"/>
        <v>SI</v>
      </c>
      <c r="BS4" s="25"/>
      <c r="BT4" s="6"/>
      <c r="BU4" s="25"/>
    </row>
    <row r="5" ht="13.5" customHeight="1">
      <c r="A5" s="21" t="s">
        <v>35</v>
      </c>
      <c r="B5" s="21" t="s">
        <v>134</v>
      </c>
      <c r="C5" s="21" t="s">
        <v>39</v>
      </c>
      <c r="D5" s="23">
        <v>47.0</v>
      </c>
      <c r="E5" s="24" t="str">
        <f t="shared" si="1"/>
        <v>NO</v>
      </c>
      <c r="F5" s="24" t="str">
        <f t="shared" si="2"/>
        <v>NO</v>
      </c>
      <c r="G5" s="6"/>
      <c r="H5" s="21" t="s">
        <v>35</v>
      </c>
      <c r="I5" s="21" t="s">
        <v>136</v>
      </c>
      <c r="J5" s="21" t="s">
        <v>48</v>
      </c>
      <c r="K5" s="23">
        <v>1.0</v>
      </c>
      <c r="L5" s="24" t="str">
        <f t="shared" si="3"/>
        <v>SI</v>
      </c>
      <c r="M5" s="24" t="str">
        <f t="shared" si="4"/>
        <v>SI</v>
      </c>
      <c r="N5" s="6"/>
      <c r="O5" s="21" t="s">
        <v>35</v>
      </c>
      <c r="P5" s="21" t="s">
        <v>140</v>
      </c>
      <c r="Q5" s="21" t="s">
        <v>143</v>
      </c>
      <c r="R5" s="23">
        <v>1.0</v>
      </c>
      <c r="S5" s="24" t="str">
        <f t="shared" si="5"/>
        <v>SI</v>
      </c>
      <c r="T5" s="24" t="str">
        <f t="shared" si="6"/>
        <v>SI</v>
      </c>
      <c r="U5" s="6"/>
      <c r="V5" s="21" t="s">
        <v>35</v>
      </c>
      <c r="W5" s="21" t="s">
        <v>145</v>
      </c>
      <c r="X5" s="21" t="s">
        <v>146</v>
      </c>
      <c r="Y5" s="23">
        <v>15.0</v>
      </c>
      <c r="Z5" s="24" t="str">
        <f t="shared" si="7"/>
        <v>NO</v>
      </c>
      <c r="AA5" s="24" t="str">
        <f t="shared" si="8"/>
        <v>NO</v>
      </c>
      <c r="AB5" s="6"/>
      <c r="AC5" s="21" t="s">
        <v>35</v>
      </c>
      <c r="AD5" s="21" t="s">
        <v>148</v>
      </c>
      <c r="AE5" s="21" t="s">
        <v>67</v>
      </c>
      <c r="AF5" s="23">
        <v>1.0</v>
      </c>
      <c r="AG5" s="24" t="str">
        <f t="shared" si="9"/>
        <v>SI</v>
      </c>
      <c r="AH5" s="24" t="str">
        <f t="shared" si="10"/>
        <v>SI</v>
      </c>
      <c r="AI5" s="6"/>
      <c r="AJ5" s="21" t="s">
        <v>35</v>
      </c>
      <c r="AK5" s="21" t="s">
        <v>102</v>
      </c>
      <c r="AL5" s="21" t="s">
        <v>92</v>
      </c>
      <c r="AM5" s="23">
        <v>1.0</v>
      </c>
      <c r="AN5" s="24" t="str">
        <f t="shared" si="11"/>
        <v>SI</v>
      </c>
      <c r="AO5" s="24" t="str">
        <f t="shared" si="12"/>
        <v>SI</v>
      </c>
      <c r="AP5" s="6"/>
      <c r="AQ5" s="21" t="s">
        <v>35</v>
      </c>
      <c r="AR5" s="21" t="s">
        <v>151</v>
      </c>
      <c r="AS5" s="21" t="s">
        <v>84</v>
      </c>
      <c r="AT5" s="23">
        <v>6.0</v>
      </c>
      <c r="AU5" s="24" t="str">
        <f t="shared" si="13"/>
        <v>SI</v>
      </c>
      <c r="AV5" s="24" t="str">
        <f t="shared" si="14"/>
        <v>NO</v>
      </c>
      <c r="AW5" s="6"/>
      <c r="AX5" s="21" t="s">
        <v>35</v>
      </c>
      <c r="AY5" s="21" t="s">
        <v>148</v>
      </c>
      <c r="AZ5" s="21" t="s">
        <v>67</v>
      </c>
      <c r="BA5" s="23">
        <v>1.0</v>
      </c>
      <c r="BB5" s="24" t="str">
        <f t="shared" si="15"/>
        <v>SI</v>
      </c>
      <c r="BC5" s="24" t="str">
        <f t="shared" si="16"/>
        <v>SI</v>
      </c>
      <c r="BD5" s="6"/>
      <c r="BE5" s="21" t="s">
        <v>35</v>
      </c>
      <c r="BF5" s="21" t="s">
        <v>153</v>
      </c>
      <c r="BG5" s="21" t="s">
        <v>55</v>
      </c>
      <c r="BH5" s="23">
        <v>1.0</v>
      </c>
      <c r="BI5" s="24" t="str">
        <f t="shared" si="17"/>
        <v>SI</v>
      </c>
      <c r="BJ5" s="24" t="str">
        <f t="shared" si="18"/>
        <v>SI</v>
      </c>
      <c r="BK5" s="6"/>
      <c r="BL5" s="21" t="s">
        <v>35</v>
      </c>
      <c r="BM5" s="21" t="s">
        <v>145</v>
      </c>
      <c r="BN5" s="21" t="s">
        <v>146</v>
      </c>
      <c r="BO5" s="23">
        <v>4.0</v>
      </c>
      <c r="BP5" s="24" t="str">
        <f t="shared" si="19"/>
        <v>SI</v>
      </c>
      <c r="BQ5" s="24" t="str">
        <f t="shared" si="20"/>
        <v>NO</v>
      </c>
      <c r="BS5" s="25"/>
      <c r="BT5" s="6"/>
      <c r="BU5" s="25"/>
    </row>
    <row r="6" ht="13.5" customHeight="1">
      <c r="A6" s="21" t="s">
        <v>154</v>
      </c>
      <c r="B6" s="21" t="s">
        <v>155</v>
      </c>
      <c r="C6" s="21" t="s">
        <v>81</v>
      </c>
      <c r="D6" s="23">
        <v>1.0</v>
      </c>
      <c r="E6" s="24" t="str">
        <f t="shared" si="1"/>
        <v>SI</v>
      </c>
      <c r="F6" s="24" t="str">
        <f t="shared" si="2"/>
        <v>SI</v>
      </c>
      <c r="G6" s="6"/>
      <c r="H6" s="21" t="s">
        <v>154</v>
      </c>
      <c r="I6" s="21" t="s">
        <v>157</v>
      </c>
      <c r="J6" s="21" t="s">
        <v>55</v>
      </c>
      <c r="K6" s="23">
        <v>1.0</v>
      </c>
      <c r="L6" s="24" t="str">
        <f t="shared" si="3"/>
        <v>SI</v>
      </c>
      <c r="M6" s="24" t="str">
        <f t="shared" si="4"/>
        <v>SI</v>
      </c>
      <c r="N6" s="6"/>
      <c r="O6" s="21" t="s">
        <v>154</v>
      </c>
      <c r="P6" s="21" t="s">
        <v>110</v>
      </c>
      <c r="Q6" s="21" t="s">
        <v>67</v>
      </c>
      <c r="R6" s="23">
        <v>11.0</v>
      </c>
      <c r="S6" s="24" t="str">
        <f t="shared" si="5"/>
        <v>NO</v>
      </c>
      <c r="T6" s="24" t="str">
        <f t="shared" si="6"/>
        <v>NO</v>
      </c>
      <c r="U6" s="6"/>
      <c r="V6" s="21" t="s">
        <v>154</v>
      </c>
      <c r="W6" s="21" t="s">
        <v>161</v>
      </c>
      <c r="X6" s="21" t="s">
        <v>55</v>
      </c>
      <c r="Y6" s="23">
        <v>22.0</v>
      </c>
      <c r="Z6" s="24" t="str">
        <f t="shared" si="7"/>
        <v>NO</v>
      </c>
      <c r="AA6" s="24" t="str">
        <f t="shared" si="8"/>
        <v>NO</v>
      </c>
      <c r="AB6" s="6"/>
      <c r="AC6" s="21" t="s">
        <v>154</v>
      </c>
      <c r="AD6" s="21" t="s">
        <v>162</v>
      </c>
      <c r="AE6" s="21" t="s">
        <v>84</v>
      </c>
      <c r="AF6" s="23">
        <v>8.0</v>
      </c>
      <c r="AG6" s="24" t="str">
        <f t="shared" si="9"/>
        <v>SI</v>
      </c>
      <c r="AH6" s="24" t="str">
        <f t="shared" si="10"/>
        <v>NO</v>
      </c>
      <c r="AI6" s="6"/>
      <c r="AJ6" s="21" t="s">
        <v>154</v>
      </c>
      <c r="AK6" s="21" t="s">
        <v>164</v>
      </c>
      <c r="AL6" s="21" t="s">
        <v>74</v>
      </c>
      <c r="AM6" s="23">
        <v>1.0</v>
      </c>
      <c r="AN6" s="24" t="str">
        <f t="shared" si="11"/>
        <v>SI</v>
      </c>
      <c r="AO6" s="24" t="str">
        <f t="shared" si="12"/>
        <v>SI</v>
      </c>
      <c r="AP6" s="6"/>
      <c r="AQ6" s="21" t="s">
        <v>154</v>
      </c>
      <c r="AR6" s="21" t="s">
        <v>168</v>
      </c>
      <c r="AS6" s="21" t="s">
        <v>92</v>
      </c>
      <c r="AT6" s="23">
        <v>1.0</v>
      </c>
      <c r="AU6" s="24" t="str">
        <f t="shared" si="13"/>
        <v>SI</v>
      </c>
      <c r="AV6" s="24" t="str">
        <f t="shared" si="14"/>
        <v>SI</v>
      </c>
      <c r="AW6" s="6"/>
      <c r="AX6" s="21" t="s">
        <v>154</v>
      </c>
      <c r="AY6" s="21" t="s">
        <v>44</v>
      </c>
      <c r="AZ6" s="21" t="s">
        <v>116</v>
      </c>
      <c r="BA6" s="23">
        <v>6.0</v>
      </c>
      <c r="BB6" s="24" t="str">
        <f t="shared" si="15"/>
        <v>SI</v>
      </c>
      <c r="BC6" s="24" t="str">
        <f t="shared" si="16"/>
        <v>NO</v>
      </c>
      <c r="BD6" s="6"/>
      <c r="BE6" s="21" t="s">
        <v>154</v>
      </c>
      <c r="BF6" s="21" t="s">
        <v>170</v>
      </c>
      <c r="BG6" s="21" t="s">
        <v>48</v>
      </c>
      <c r="BH6" s="23">
        <v>2.0</v>
      </c>
      <c r="BI6" s="24" t="str">
        <f t="shared" si="17"/>
        <v>SI</v>
      </c>
      <c r="BJ6" s="24" t="str">
        <f t="shared" si="18"/>
        <v>SI</v>
      </c>
      <c r="BK6" s="6"/>
      <c r="BL6" s="21" t="s">
        <v>154</v>
      </c>
      <c r="BM6" s="21" t="s">
        <v>172</v>
      </c>
      <c r="BN6" s="21" t="s">
        <v>92</v>
      </c>
      <c r="BO6" s="23">
        <v>13.0</v>
      </c>
      <c r="BP6" s="24" t="str">
        <f t="shared" si="19"/>
        <v>NO</v>
      </c>
      <c r="BQ6" s="24" t="str">
        <f t="shared" si="20"/>
        <v>NO</v>
      </c>
      <c r="BS6" s="6"/>
      <c r="BT6" s="6"/>
      <c r="BU6" s="6"/>
    </row>
    <row r="7" ht="13.5" customHeight="1">
      <c r="A7" s="21" t="s">
        <v>154</v>
      </c>
      <c r="B7" s="21" t="s">
        <v>164</v>
      </c>
      <c r="C7" s="21" t="s">
        <v>74</v>
      </c>
      <c r="D7" s="23">
        <v>4.0</v>
      </c>
      <c r="E7" s="24" t="str">
        <f t="shared" si="1"/>
        <v>SI</v>
      </c>
      <c r="F7" s="24" t="str">
        <f t="shared" si="2"/>
        <v>SI</v>
      </c>
      <c r="G7" s="6"/>
      <c r="H7" s="21" t="s">
        <v>154</v>
      </c>
      <c r="I7" s="21" t="s">
        <v>176</v>
      </c>
      <c r="J7" s="21" t="s">
        <v>84</v>
      </c>
      <c r="K7" s="23">
        <v>35.0</v>
      </c>
      <c r="L7" s="24" t="str">
        <f t="shared" si="3"/>
        <v>NO</v>
      </c>
      <c r="M7" s="24" t="str">
        <f t="shared" si="4"/>
        <v>NO</v>
      </c>
      <c r="N7" s="6"/>
      <c r="O7" s="21" t="s">
        <v>154</v>
      </c>
      <c r="P7" s="21" t="s">
        <v>44</v>
      </c>
      <c r="Q7" s="21" t="s">
        <v>116</v>
      </c>
      <c r="R7" s="23">
        <v>7.0</v>
      </c>
      <c r="S7" s="24" t="str">
        <f t="shared" si="5"/>
        <v>SI</v>
      </c>
      <c r="T7" s="24" t="str">
        <f t="shared" si="6"/>
        <v>NO</v>
      </c>
      <c r="U7" s="6"/>
      <c r="V7" s="21" t="s">
        <v>154</v>
      </c>
      <c r="W7" s="21" t="s">
        <v>93</v>
      </c>
      <c r="X7" s="21" t="s">
        <v>55</v>
      </c>
      <c r="Y7" s="23">
        <v>19.0</v>
      </c>
      <c r="Z7" s="24" t="str">
        <f t="shared" si="7"/>
        <v>NO</v>
      </c>
      <c r="AA7" s="24" t="str">
        <f t="shared" si="8"/>
        <v>NO</v>
      </c>
      <c r="AB7" s="6"/>
      <c r="AC7" s="21" t="s">
        <v>154</v>
      </c>
      <c r="AD7" s="21" t="s">
        <v>177</v>
      </c>
      <c r="AE7" s="21" t="s">
        <v>118</v>
      </c>
      <c r="AF7" s="23">
        <v>8.0</v>
      </c>
      <c r="AG7" s="24" t="str">
        <f t="shared" si="9"/>
        <v>SI</v>
      </c>
      <c r="AH7" s="24" t="str">
        <f t="shared" si="10"/>
        <v>NO</v>
      </c>
      <c r="AI7" s="6"/>
      <c r="AJ7" s="21" t="s">
        <v>154</v>
      </c>
      <c r="AK7" s="21" t="s">
        <v>181</v>
      </c>
      <c r="AL7" s="21" t="s">
        <v>84</v>
      </c>
      <c r="AM7" s="23">
        <v>11.0</v>
      </c>
      <c r="AN7" s="24" t="str">
        <f t="shared" si="11"/>
        <v>NO</v>
      </c>
      <c r="AO7" s="24" t="str">
        <f t="shared" si="12"/>
        <v>NO</v>
      </c>
      <c r="AP7" s="6"/>
      <c r="AQ7" s="21" t="s">
        <v>154</v>
      </c>
      <c r="AR7" s="21" t="s">
        <v>165</v>
      </c>
      <c r="AS7" s="21" t="s">
        <v>57</v>
      </c>
      <c r="AT7" s="23">
        <v>3.0</v>
      </c>
      <c r="AU7" s="24" t="str">
        <f t="shared" si="13"/>
        <v>SI</v>
      </c>
      <c r="AV7" s="24" t="str">
        <f t="shared" si="14"/>
        <v>SI</v>
      </c>
      <c r="AW7" s="6"/>
      <c r="AX7" s="21" t="s">
        <v>154</v>
      </c>
      <c r="AY7" s="21" t="s">
        <v>184</v>
      </c>
      <c r="AZ7" s="21" t="s">
        <v>88</v>
      </c>
      <c r="BA7" s="23">
        <v>1.0</v>
      </c>
      <c r="BB7" s="24" t="str">
        <f t="shared" si="15"/>
        <v>SI</v>
      </c>
      <c r="BC7" s="24" t="str">
        <f t="shared" si="16"/>
        <v>SI</v>
      </c>
      <c r="BD7" s="6"/>
      <c r="BE7" s="21" t="s">
        <v>154</v>
      </c>
      <c r="BF7" s="21" t="s">
        <v>185</v>
      </c>
      <c r="BG7" s="21" t="s">
        <v>84</v>
      </c>
      <c r="BH7" s="23">
        <v>20.0</v>
      </c>
      <c r="BI7" s="24" t="str">
        <f t="shared" si="17"/>
        <v>NO</v>
      </c>
      <c r="BJ7" s="24" t="str">
        <f t="shared" si="18"/>
        <v>NO</v>
      </c>
      <c r="BK7" s="6"/>
      <c r="BL7" s="21" t="s">
        <v>154</v>
      </c>
      <c r="BM7" s="21" t="s">
        <v>69</v>
      </c>
      <c r="BN7" s="21" t="s">
        <v>116</v>
      </c>
      <c r="BO7" s="23">
        <v>2.0</v>
      </c>
      <c r="BP7" s="24" t="str">
        <f t="shared" si="19"/>
        <v>SI</v>
      </c>
      <c r="BQ7" s="24" t="str">
        <f t="shared" si="20"/>
        <v>SI</v>
      </c>
      <c r="BS7" s="25"/>
      <c r="BT7" s="6"/>
      <c r="BU7" s="25"/>
    </row>
    <row r="8" ht="13.5" customHeight="1">
      <c r="A8" s="21" t="s">
        <v>154</v>
      </c>
      <c r="B8" s="21" t="s">
        <v>186</v>
      </c>
      <c r="C8" s="21" t="s">
        <v>57</v>
      </c>
      <c r="D8" s="23">
        <v>21.0</v>
      </c>
      <c r="E8" s="24" t="str">
        <f t="shared" si="1"/>
        <v>NO</v>
      </c>
      <c r="F8" s="24" t="str">
        <f t="shared" si="2"/>
        <v>NO</v>
      </c>
      <c r="G8" s="6"/>
      <c r="H8" s="21" t="s">
        <v>154</v>
      </c>
      <c r="I8" s="21" t="s">
        <v>187</v>
      </c>
      <c r="J8" s="21" t="s">
        <v>67</v>
      </c>
      <c r="K8" s="23">
        <v>17.0</v>
      </c>
      <c r="L8" s="24" t="str">
        <f t="shared" si="3"/>
        <v>NO</v>
      </c>
      <c r="M8" s="24" t="str">
        <f t="shared" si="4"/>
        <v>NO</v>
      </c>
      <c r="N8" s="6"/>
      <c r="O8" s="21" t="s">
        <v>154</v>
      </c>
      <c r="P8" s="21" t="s">
        <v>190</v>
      </c>
      <c r="Q8" s="21" t="s">
        <v>146</v>
      </c>
      <c r="R8" s="23">
        <v>10.0</v>
      </c>
      <c r="S8" s="24" t="str">
        <f t="shared" si="5"/>
        <v>SI</v>
      </c>
      <c r="T8" s="24" t="str">
        <f t="shared" si="6"/>
        <v>NO</v>
      </c>
      <c r="U8" s="6"/>
      <c r="V8" s="21" t="s">
        <v>154</v>
      </c>
      <c r="W8" s="21" t="s">
        <v>192</v>
      </c>
      <c r="X8" s="21" t="s">
        <v>55</v>
      </c>
      <c r="Y8" s="23">
        <v>20.0</v>
      </c>
      <c r="Z8" s="24" t="str">
        <f t="shared" si="7"/>
        <v>NO</v>
      </c>
      <c r="AA8" s="24" t="str">
        <f t="shared" si="8"/>
        <v>NO</v>
      </c>
      <c r="AB8" s="6"/>
      <c r="AC8" s="21" t="s">
        <v>154</v>
      </c>
      <c r="AD8" s="21" t="s">
        <v>194</v>
      </c>
      <c r="AE8" s="21" t="s">
        <v>84</v>
      </c>
      <c r="AF8" s="23">
        <v>12.0</v>
      </c>
      <c r="AG8" s="24" t="str">
        <f t="shared" si="9"/>
        <v>NO</v>
      </c>
      <c r="AH8" s="24" t="str">
        <f t="shared" si="10"/>
        <v>NO</v>
      </c>
      <c r="AI8" s="6"/>
      <c r="AJ8" s="21" t="s">
        <v>154</v>
      </c>
      <c r="AK8" s="21" t="s">
        <v>196</v>
      </c>
      <c r="AL8" s="21" t="s">
        <v>116</v>
      </c>
      <c r="AM8" s="23">
        <v>1.0</v>
      </c>
      <c r="AN8" s="24" t="str">
        <f t="shared" si="11"/>
        <v>SI</v>
      </c>
      <c r="AO8" s="24" t="str">
        <f t="shared" si="12"/>
        <v>SI</v>
      </c>
      <c r="AP8" s="6"/>
      <c r="AQ8" s="18" t="s">
        <v>154</v>
      </c>
      <c r="AR8" s="18" t="s">
        <v>198</v>
      </c>
      <c r="AS8" s="18" t="s">
        <v>55</v>
      </c>
      <c r="AT8" s="19">
        <v>1.0</v>
      </c>
      <c r="AU8" s="22" t="str">
        <f t="shared" si="13"/>
        <v>SI</v>
      </c>
      <c r="AV8" s="22" t="str">
        <f t="shared" si="14"/>
        <v>SI</v>
      </c>
      <c r="AW8" s="6"/>
      <c r="AX8" s="21" t="s">
        <v>154</v>
      </c>
      <c r="AY8" s="21" t="s">
        <v>200</v>
      </c>
      <c r="AZ8" s="21" t="s">
        <v>55</v>
      </c>
      <c r="BA8" s="23">
        <v>30.0</v>
      </c>
      <c r="BB8" s="24">
        <v>4.0</v>
      </c>
      <c r="BC8" s="24" t="str">
        <f t="shared" si="16"/>
        <v>NO</v>
      </c>
      <c r="BD8" s="6"/>
      <c r="BE8" s="21" t="s">
        <v>154</v>
      </c>
      <c r="BF8" s="21" t="s">
        <v>201</v>
      </c>
      <c r="BG8" s="21" t="s">
        <v>139</v>
      </c>
      <c r="BH8" s="23">
        <v>2.0</v>
      </c>
      <c r="BI8" s="24" t="str">
        <f t="shared" si="17"/>
        <v>SI</v>
      </c>
      <c r="BJ8" s="24" t="str">
        <f t="shared" si="18"/>
        <v>SI</v>
      </c>
      <c r="BK8" s="6"/>
      <c r="BL8" s="21" t="s">
        <v>154</v>
      </c>
      <c r="BM8" s="21" t="s">
        <v>203</v>
      </c>
      <c r="BN8" s="21" t="s">
        <v>60</v>
      </c>
      <c r="BO8" s="23">
        <v>2.0</v>
      </c>
      <c r="BP8" s="24" t="str">
        <f t="shared" si="19"/>
        <v>SI</v>
      </c>
      <c r="BQ8" s="24" t="str">
        <f t="shared" si="20"/>
        <v>SI</v>
      </c>
      <c r="BS8" s="25"/>
      <c r="BT8" s="6"/>
      <c r="BU8" s="25"/>
    </row>
    <row r="9" ht="13.5" customHeight="1">
      <c r="A9" s="21" t="s">
        <v>154</v>
      </c>
      <c r="B9" s="21" t="s">
        <v>206</v>
      </c>
      <c r="C9" s="21" t="s">
        <v>43</v>
      </c>
      <c r="D9" s="23">
        <v>1.0</v>
      </c>
      <c r="E9" s="24" t="str">
        <f t="shared" si="1"/>
        <v>SI</v>
      </c>
      <c r="F9" s="24" t="str">
        <f t="shared" si="2"/>
        <v>SI</v>
      </c>
      <c r="G9" s="6"/>
      <c r="H9" s="21" t="s">
        <v>154</v>
      </c>
      <c r="I9" s="21" t="s">
        <v>210</v>
      </c>
      <c r="J9" s="21" t="s">
        <v>57</v>
      </c>
      <c r="K9" s="23">
        <v>34.0</v>
      </c>
      <c r="L9" s="24" t="str">
        <f t="shared" si="3"/>
        <v>NO</v>
      </c>
      <c r="M9" s="24" t="str">
        <f t="shared" si="4"/>
        <v>NO</v>
      </c>
      <c r="N9" s="6"/>
      <c r="O9" s="21" t="s">
        <v>154</v>
      </c>
      <c r="P9" s="21" t="s">
        <v>212</v>
      </c>
      <c r="Q9" s="21" t="s">
        <v>67</v>
      </c>
      <c r="R9" s="23">
        <v>2.0</v>
      </c>
      <c r="S9" s="24" t="str">
        <f t="shared" si="5"/>
        <v>SI</v>
      </c>
      <c r="T9" s="24" t="str">
        <f t="shared" si="6"/>
        <v>SI</v>
      </c>
      <c r="U9" s="6"/>
      <c r="V9" s="18" t="s">
        <v>154</v>
      </c>
      <c r="W9" s="18" t="s">
        <v>214</v>
      </c>
      <c r="X9" s="18" t="s">
        <v>39</v>
      </c>
      <c r="Y9" s="19">
        <v>7.0</v>
      </c>
      <c r="Z9" s="22" t="str">
        <f t="shared" si="7"/>
        <v>SI</v>
      </c>
      <c r="AA9" s="22" t="str">
        <f t="shared" si="8"/>
        <v>NO</v>
      </c>
      <c r="AB9" s="6"/>
      <c r="AC9" s="21" t="s">
        <v>154</v>
      </c>
      <c r="AD9" s="21" t="s">
        <v>200</v>
      </c>
      <c r="AE9" s="21" t="s">
        <v>55</v>
      </c>
      <c r="AF9" s="23">
        <v>34.0</v>
      </c>
      <c r="AG9" s="24" t="str">
        <f t="shared" si="9"/>
        <v>NO</v>
      </c>
      <c r="AH9" s="24" t="str">
        <f t="shared" si="10"/>
        <v>NO</v>
      </c>
      <c r="AI9" s="6"/>
      <c r="AJ9" s="21" t="s">
        <v>154</v>
      </c>
      <c r="AK9" s="21" t="s">
        <v>218</v>
      </c>
      <c r="AL9" s="21" t="s">
        <v>92</v>
      </c>
      <c r="AM9" s="23">
        <v>7.0</v>
      </c>
      <c r="AN9" s="24" t="str">
        <f t="shared" si="11"/>
        <v>SI</v>
      </c>
      <c r="AO9" s="24" t="str">
        <f t="shared" si="12"/>
        <v>NO</v>
      </c>
      <c r="AP9" s="6"/>
      <c r="AQ9" s="21" t="s">
        <v>154</v>
      </c>
      <c r="AR9" s="21" t="s">
        <v>202</v>
      </c>
      <c r="AS9" s="21" t="s">
        <v>48</v>
      </c>
      <c r="AT9" s="23">
        <v>18.0</v>
      </c>
      <c r="AU9" s="24" t="str">
        <f t="shared" si="13"/>
        <v>NO</v>
      </c>
      <c r="AV9" s="24" t="str">
        <f t="shared" si="14"/>
        <v>NO</v>
      </c>
      <c r="AW9" s="6"/>
      <c r="AX9" s="21" t="s">
        <v>154</v>
      </c>
      <c r="AY9" s="21" t="s">
        <v>206</v>
      </c>
      <c r="AZ9" s="21" t="s">
        <v>43</v>
      </c>
      <c r="BA9" s="23">
        <v>1.0</v>
      </c>
      <c r="BB9" s="24" t="str">
        <f t="shared" ref="BB9:BB27" si="21">IF(AX9="P",IF(BA9&lt;7,"SI","NO"),IF(AX9="D",IF(BA9&lt;11,"SI","NO"),IF(AX9="C",IF(BA9&lt;21,"SI","NO"),IF(AX9="A",IF(BA9&lt;41,"SI","NO")))))</f>
        <v>SI</v>
      </c>
      <c r="BC9" s="24" t="str">
        <f t="shared" si="16"/>
        <v>SI</v>
      </c>
      <c r="BD9" s="6"/>
      <c r="BE9" s="21" t="s">
        <v>154</v>
      </c>
      <c r="BF9" s="21" t="s">
        <v>229</v>
      </c>
      <c r="BG9" s="21" t="s">
        <v>48</v>
      </c>
      <c r="BH9" s="23">
        <v>1.0</v>
      </c>
      <c r="BI9" s="24" t="str">
        <f t="shared" si="17"/>
        <v>SI</v>
      </c>
      <c r="BJ9" s="24" t="str">
        <f t="shared" si="18"/>
        <v>SI</v>
      </c>
      <c r="BK9" s="6"/>
      <c r="BL9" s="21" t="s">
        <v>154</v>
      </c>
      <c r="BM9" s="21" t="s">
        <v>227</v>
      </c>
      <c r="BN9" s="21" t="s">
        <v>43</v>
      </c>
      <c r="BO9" s="23">
        <v>3.0</v>
      </c>
      <c r="BP9" s="24" t="str">
        <f t="shared" si="19"/>
        <v>SI</v>
      </c>
      <c r="BQ9" s="24" t="str">
        <f t="shared" si="20"/>
        <v>SI</v>
      </c>
      <c r="BS9" s="25"/>
      <c r="BT9" s="6"/>
      <c r="BU9" s="25"/>
    </row>
    <row r="10" ht="13.5" customHeight="1">
      <c r="A10" s="21" t="s">
        <v>154</v>
      </c>
      <c r="B10" s="21" t="s">
        <v>231</v>
      </c>
      <c r="C10" s="21" t="s">
        <v>92</v>
      </c>
      <c r="D10" s="23">
        <v>3.0</v>
      </c>
      <c r="E10" s="24" t="str">
        <f t="shared" si="1"/>
        <v>SI</v>
      </c>
      <c r="F10" s="24" t="str">
        <f t="shared" si="2"/>
        <v>SI</v>
      </c>
      <c r="G10" s="6"/>
      <c r="H10" s="21" t="s">
        <v>154</v>
      </c>
      <c r="I10" s="21" t="s">
        <v>234</v>
      </c>
      <c r="J10" s="21" t="s">
        <v>118</v>
      </c>
      <c r="K10" s="23">
        <v>1.0</v>
      </c>
      <c r="L10" s="24" t="str">
        <f t="shared" si="3"/>
        <v>SI</v>
      </c>
      <c r="M10" s="24" t="str">
        <f t="shared" si="4"/>
        <v>SI</v>
      </c>
      <c r="N10" s="6"/>
      <c r="O10" s="21" t="s">
        <v>154</v>
      </c>
      <c r="P10" s="21" t="s">
        <v>237</v>
      </c>
      <c r="Q10" s="21" t="s">
        <v>123</v>
      </c>
      <c r="R10" s="23">
        <v>5.0</v>
      </c>
      <c r="S10" s="24" t="str">
        <f t="shared" si="5"/>
        <v>SI</v>
      </c>
      <c r="T10" s="24" t="str">
        <f t="shared" si="6"/>
        <v>SI</v>
      </c>
      <c r="U10" s="6"/>
      <c r="V10" s="21" t="s">
        <v>154</v>
      </c>
      <c r="W10" s="21" t="s">
        <v>239</v>
      </c>
      <c r="X10" s="21" t="s">
        <v>88</v>
      </c>
      <c r="Y10" s="23">
        <v>1.0</v>
      </c>
      <c r="Z10" s="24" t="str">
        <f t="shared" si="7"/>
        <v>SI</v>
      </c>
      <c r="AA10" s="24" t="str">
        <f t="shared" si="8"/>
        <v>SI</v>
      </c>
      <c r="AB10" s="6"/>
      <c r="AC10" s="21" t="s">
        <v>154</v>
      </c>
      <c r="AD10" s="21" t="s">
        <v>203</v>
      </c>
      <c r="AE10" s="21" t="s">
        <v>60</v>
      </c>
      <c r="AF10" s="23">
        <v>13.0</v>
      </c>
      <c r="AG10" s="24" t="str">
        <f t="shared" si="9"/>
        <v>NO</v>
      </c>
      <c r="AH10" s="24" t="str">
        <f t="shared" si="10"/>
        <v>NO</v>
      </c>
      <c r="AI10" s="6"/>
      <c r="AJ10" s="21" t="s">
        <v>154</v>
      </c>
      <c r="AK10" s="21" t="s">
        <v>215</v>
      </c>
      <c r="AL10" s="21" t="s">
        <v>92</v>
      </c>
      <c r="AM10" s="23">
        <v>11.0</v>
      </c>
      <c r="AN10" s="24" t="str">
        <f t="shared" si="11"/>
        <v>NO</v>
      </c>
      <c r="AO10" s="24" t="str">
        <f t="shared" si="12"/>
        <v>NO</v>
      </c>
      <c r="AP10" s="6"/>
      <c r="AQ10" s="21" t="s">
        <v>154</v>
      </c>
      <c r="AR10" s="21" t="s">
        <v>69</v>
      </c>
      <c r="AS10" s="21" t="s">
        <v>116</v>
      </c>
      <c r="AT10" s="23">
        <v>13.0</v>
      </c>
      <c r="AU10" s="24" t="str">
        <f t="shared" si="13"/>
        <v>NO</v>
      </c>
      <c r="AV10" s="24" t="str">
        <f t="shared" si="14"/>
        <v>NO</v>
      </c>
      <c r="AW10" s="6"/>
      <c r="AX10" s="21" t="s">
        <v>154</v>
      </c>
      <c r="AY10" s="21" t="s">
        <v>234</v>
      </c>
      <c r="AZ10" s="21" t="s">
        <v>118</v>
      </c>
      <c r="BA10" s="23">
        <v>1.0</v>
      </c>
      <c r="BB10" s="24" t="str">
        <f t="shared" si="21"/>
        <v>SI</v>
      </c>
      <c r="BC10" s="24" t="str">
        <f t="shared" si="16"/>
        <v>SI</v>
      </c>
      <c r="BD10" s="6"/>
      <c r="BE10" s="18" t="s">
        <v>154</v>
      </c>
      <c r="BF10" s="18" t="s">
        <v>248</v>
      </c>
      <c r="BG10" s="18" t="s">
        <v>48</v>
      </c>
      <c r="BH10" s="19">
        <v>1.0</v>
      </c>
      <c r="BI10" s="22" t="str">
        <f t="shared" si="17"/>
        <v>SI</v>
      </c>
      <c r="BJ10" s="22" t="str">
        <f t="shared" si="18"/>
        <v>SI</v>
      </c>
      <c r="BK10" s="6"/>
      <c r="BL10" s="21" t="s">
        <v>154</v>
      </c>
      <c r="BM10" s="21" t="s">
        <v>251</v>
      </c>
      <c r="BN10" s="21" t="s">
        <v>116</v>
      </c>
      <c r="BO10" s="23">
        <v>13.0</v>
      </c>
      <c r="BP10" s="24" t="str">
        <f t="shared" si="19"/>
        <v>NO</v>
      </c>
      <c r="BQ10" s="24" t="str">
        <f t="shared" si="20"/>
        <v>NO</v>
      </c>
      <c r="BS10" s="25"/>
      <c r="BT10" s="6"/>
      <c r="BU10" s="25"/>
    </row>
    <row r="11" ht="13.5" customHeight="1">
      <c r="A11" s="21" t="s">
        <v>154</v>
      </c>
      <c r="B11" s="21" t="s">
        <v>253</v>
      </c>
      <c r="C11" s="21" t="s">
        <v>146</v>
      </c>
      <c r="D11" s="23">
        <v>6.0</v>
      </c>
      <c r="E11" s="24" t="str">
        <f t="shared" si="1"/>
        <v>SI</v>
      </c>
      <c r="F11" s="24" t="str">
        <f t="shared" si="2"/>
        <v>NO</v>
      </c>
      <c r="G11" s="6"/>
      <c r="H11" s="21" t="s">
        <v>154</v>
      </c>
      <c r="I11" s="21" t="s">
        <v>232</v>
      </c>
      <c r="J11" s="21" t="s">
        <v>118</v>
      </c>
      <c r="K11" s="23">
        <v>3.0</v>
      </c>
      <c r="L11" s="24" t="str">
        <f t="shared" si="3"/>
        <v>SI</v>
      </c>
      <c r="M11" s="24" t="str">
        <f t="shared" si="4"/>
        <v>SI</v>
      </c>
      <c r="N11" s="6"/>
      <c r="O11" s="21" t="s">
        <v>154</v>
      </c>
      <c r="P11" s="21" t="s">
        <v>235</v>
      </c>
      <c r="Q11" s="21" t="s">
        <v>60</v>
      </c>
      <c r="R11" s="23">
        <v>1.0</v>
      </c>
      <c r="S11" s="24" t="str">
        <f t="shared" si="5"/>
        <v>SI</v>
      </c>
      <c r="T11" s="24" t="str">
        <f t="shared" si="6"/>
        <v>SI</v>
      </c>
      <c r="U11" s="6"/>
      <c r="V11" s="21" t="s">
        <v>154</v>
      </c>
      <c r="W11" s="21" t="s">
        <v>259</v>
      </c>
      <c r="X11" s="21" t="s">
        <v>67</v>
      </c>
      <c r="Y11" s="23">
        <v>4.0</v>
      </c>
      <c r="Z11" s="24" t="str">
        <f t="shared" si="7"/>
        <v>SI</v>
      </c>
      <c r="AA11" s="24" t="str">
        <f t="shared" si="8"/>
        <v>SI</v>
      </c>
      <c r="AB11" s="6"/>
      <c r="AC11" s="18" t="s">
        <v>154</v>
      </c>
      <c r="AD11" s="18" t="s">
        <v>260</v>
      </c>
      <c r="AE11" s="18" t="s">
        <v>146</v>
      </c>
      <c r="AF11" s="19">
        <v>4.0</v>
      </c>
      <c r="AG11" s="22" t="str">
        <f t="shared" si="9"/>
        <v>SI</v>
      </c>
      <c r="AH11" s="22" t="str">
        <f t="shared" si="10"/>
        <v>SI</v>
      </c>
      <c r="AI11" s="6"/>
      <c r="AJ11" s="21" t="s">
        <v>154</v>
      </c>
      <c r="AK11" s="21" t="s">
        <v>263</v>
      </c>
      <c r="AL11" s="21" t="s">
        <v>55</v>
      </c>
      <c r="AM11" s="23">
        <v>21.0</v>
      </c>
      <c r="AN11" s="24" t="str">
        <f t="shared" si="11"/>
        <v>NO</v>
      </c>
      <c r="AO11" s="24" t="str">
        <f t="shared" si="12"/>
        <v>NO</v>
      </c>
      <c r="AP11" s="6"/>
      <c r="AQ11" s="21" t="s">
        <v>154</v>
      </c>
      <c r="AR11" s="21" t="s">
        <v>265</v>
      </c>
      <c r="AS11" s="21" t="s">
        <v>92</v>
      </c>
      <c r="AT11" s="23">
        <v>1.0</v>
      </c>
      <c r="AU11" s="24" t="str">
        <f t="shared" si="13"/>
        <v>SI</v>
      </c>
      <c r="AV11" s="24" t="str">
        <f t="shared" si="14"/>
        <v>SI</v>
      </c>
      <c r="AW11" s="6"/>
      <c r="AX11" s="18" t="s">
        <v>154</v>
      </c>
      <c r="AY11" s="18" t="s">
        <v>216</v>
      </c>
      <c r="AZ11" s="18" t="s">
        <v>123</v>
      </c>
      <c r="BA11" s="19">
        <v>4.0</v>
      </c>
      <c r="BB11" s="22" t="str">
        <f t="shared" si="21"/>
        <v>SI</v>
      </c>
      <c r="BC11" s="24" t="str">
        <f t="shared" si="16"/>
        <v>SI</v>
      </c>
      <c r="BD11" s="6"/>
      <c r="BE11" s="21" t="s">
        <v>154</v>
      </c>
      <c r="BF11" s="21" t="s">
        <v>244</v>
      </c>
      <c r="BG11" s="21" t="s">
        <v>39</v>
      </c>
      <c r="BH11" s="23">
        <v>40.0</v>
      </c>
      <c r="BI11" s="24" t="str">
        <f t="shared" si="17"/>
        <v>NO</v>
      </c>
      <c r="BJ11" s="24" t="str">
        <f t="shared" si="18"/>
        <v>NO</v>
      </c>
      <c r="BK11" s="6"/>
      <c r="BL11" s="18" t="s">
        <v>154</v>
      </c>
      <c r="BM11" s="18" t="s">
        <v>260</v>
      </c>
      <c r="BN11" s="18" t="s">
        <v>146</v>
      </c>
      <c r="BO11" s="19">
        <v>2.0</v>
      </c>
      <c r="BP11" s="22" t="str">
        <f t="shared" si="19"/>
        <v>SI</v>
      </c>
      <c r="BQ11" s="22" t="str">
        <f t="shared" si="20"/>
        <v>SI</v>
      </c>
      <c r="BS11" s="25"/>
      <c r="BT11" s="6"/>
      <c r="BU11" s="25"/>
    </row>
    <row r="12" ht="13.5" customHeight="1">
      <c r="A12" s="21" t="s">
        <v>154</v>
      </c>
      <c r="B12" s="21" t="s">
        <v>267</v>
      </c>
      <c r="C12" s="21" t="s">
        <v>67</v>
      </c>
      <c r="D12" s="23">
        <v>10.0</v>
      </c>
      <c r="E12" s="24" t="str">
        <f t="shared" si="1"/>
        <v>SI</v>
      </c>
      <c r="F12" s="24" t="str">
        <f t="shared" si="2"/>
        <v>NO</v>
      </c>
      <c r="G12" s="6"/>
      <c r="H12" s="21" t="s">
        <v>154</v>
      </c>
      <c r="I12" s="21" t="s">
        <v>269</v>
      </c>
      <c r="J12" s="21" t="s">
        <v>43</v>
      </c>
      <c r="K12" s="23">
        <v>6.0</v>
      </c>
      <c r="L12" s="24" t="str">
        <f t="shared" si="3"/>
        <v>SI</v>
      </c>
      <c r="M12" s="24" t="str">
        <f t="shared" si="4"/>
        <v>NO</v>
      </c>
      <c r="N12" s="6"/>
      <c r="O12" s="21" t="s">
        <v>154</v>
      </c>
      <c r="P12" s="21" t="s">
        <v>272</v>
      </c>
      <c r="Q12" s="21" t="s">
        <v>88</v>
      </c>
      <c r="R12" s="23">
        <v>11.0</v>
      </c>
      <c r="S12" s="24" t="str">
        <f t="shared" si="5"/>
        <v>NO</v>
      </c>
      <c r="T12" s="24" t="str">
        <f t="shared" si="6"/>
        <v>NO</v>
      </c>
      <c r="U12" s="6"/>
      <c r="V12" s="21" t="s">
        <v>154</v>
      </c>
      <c r="W12" s="21" t="s">
        <v>49</v>
      </c>
      <c r="X12" s="21" t="s">
        <v>118</v>
      </c>
      <c r="Y12" s="23">
        <v>3.0</v>
      </c>
      <c r="Z12" s="24" t="str">
        <f t="shared" si="7"/>
        <v>SI</v>
      </c>
      <c r="AA12" s="24" t="str">
        <f t="shared" si="8"/>
        <v>SI</v>
      </c>
      <c r="AB12" s="6"/>
      <c r="AC12" s="21" t="s">
        <v>154</v>
      </c>
      <c r="AD12" s="21" t="s">
        <v>275</v>
      </c>
      <c r="AE12" s="21" t="s">
        <v>123</v>
      </c>
      <c r="AF12" s="23">
        <v>1.0</v>
      </c>
      <c r="AG12" s="24" t="str">
        <f t="shared" si="9"/>
        <v>SI</v>
      </c>
      <c r="AH12" s="24" t="str">
        <f t="shared" si="10"/>
        <v>SI</v>
      </c>
      <c r="AI12" s="6"/>
      <c r="AJ12" s="21" t="s">
        <v>154</v>
      </c>
      <c r="AK12" s="21" t="s">
        <v>272</v>
      </c>
      <c r="AL12" s="21" t="s">
        <v>88</v>
      </c>
      <c r="AM12" s="23">
        <v>14.0</v>
      </c>
      <c r="AN12" s="24" t="str">
        <f t="shared" si="11"/>
        <v>NO</v>
      </c>
      <c r="AO12" s="24" t="str">
        <f t="shared" si="12"/>
        <v>NO</v>
      </c>
      <c r="AP12" s="6"/>
      <c r="AQ12" s="21" t="s">
        <v>154</v>
      </c>
      <c r="AR12" s="21" t="s">
        <v>263</v>
      </c>
      <c r="AS12" s="21" t="s">
        <v>55</v>
      </c>
      <c r="AT12" s="23">
        <v>23.0</v>
      </c>
      <c r="AU12" s="24" t="str">
        <f t="shared" si="13"/>
        <v>NO</v>
      </c>
      <c r="AV12" s="24" t="str">
        <f t="shared" si="14"/>
        <v>NO</v>
      </c>
      <c r="AW12" s="6"/>
      <c r="AX12" s="21" t="s">
        <v>154</v>
      </c>
      <c r="AY12" s="21" t="s">
        <v>253</v>
      </c>
      <c r="AZ12" s="21" t="s">
        <v>146</v>
      </c>
      <c r="BA12" s="23">
        <v>3.0</v>
      </c>
      <c r="BB12" s="24" t="str">
        <f t="shared" si="21"/>
        <v>SI</v>
      </c>
      <c r="BC12" s="24" t="str">
        <f t="shared" si="16"/>
        <v>SI</v>
      </c>
      <c r="BD12" s="6"/>
      <c r="BE12" s="21" t="s">
        <v>154</v>
      </c>
      <c r="BF12" s="21" t="s">
        <v>215</v>
      </c>
      <c r="BG12" s="21" t="s">
        <v>92</v>
      </c>
      <c r="BH12" s="23">
        <v>10.0</v>
      </c>
      <c r="BI12" s="24" t="str">
        <f t="shared" si="17"/>
        <v>SI</v>
      </c>
      <c r="BJ12" s="24" t="str">
        <f t="shared" si="18"/>
        <v>NO</v>
      </c>
      <c r="BK12" s="6"/>
      <c r="BL12" s="21" t="s">
        <v>154</v>
      </c>
      <c r="BM12" s="21" t="s">
        <v>189</v>
      </c>
      <c r="BN12" s="21" t="s">
        <v>143</v>
      </c>
      <c r="BO12" s="23">
        <v>3.0</v>
      </c>
      <c r="BP12" s="24" t="str">
        <f t="shared" si="19"/>
        <v>SI</v>
      </c>
      <c r="BQ12" s="24" t="str">
        <f t="shared" si="20"/>
        <v>SI</v>
      </c>
      <c r="BS12" s="25"/>
      <c r="BT12" s="6"/>
      <c r="BU12" s="25"/>
    </row>
    <row r="13" ht="13.5" customHeight="1">
      <c r="A13" s="21" t="s">
        <v>154</v>
      </c>
      <c r="B13" s="21" t="s">
        <v>31</v>
      </c>
      <c r="C13" s="21" t="s">
        <v>92</v>
      </c>
      <c r="D13" s="23">
        <v>10.0</v>
      </c>
      <c r="E13" s="24" t="str">
        <f t="shared" si="1"/>
        <v>SI</v>
      </c>
      <c r="F13" s="24" t="str">
        <f t="shared" si="2"/>
        <v>NO</v>
      </c>
      <c r="G13" s="6"/>
      <c r="H13" s="21" t="s">
        <v>154</v>
      </c>
      <c r="I13" s="21" t="s">
        <v>189</v>
      </c>
      <c r="J13" s="21" t="s">
        <v>143</v>
      </c>
      <c r="K13" s="23">
        <v>4.0</v>
      </c>
      <c r="L13" s="24" t="str">
        <f t="shared" si="3"/>
        <v>SI</v>
      </c>
      <c r="M13" s="24" t="str">
        <f t="shared" si="4"/>
        <v>SI</v>
      </c>
      <c r="N13" s="6"/>
      <c r="O13" s="21" t="s">
        <v>154</v>
      </c>
      <c r="P13" s="21" t="s">
        <v>281</v>
      </c>
      <c r="Q13" s="21" t="s">
        <v>139</v>
      </c>
      <c r="R13" s="23">
        <v>1.0</v>
      </c>
      <c r="S13" s="24" t="str">
        <f t="shared" si="5"/>
        <v>SI</v>
      </c>
      <c r="T13" s="24" t="str">
        <f t="shared" si="6"/>
        <v>SI</v>
      </c>
      <c r="U13" s="6"/>
      <c r="V13" s="21" t="s">
        <v>154</v>
      </c>
      <c r="W13" s="21" t="s">
        <v>282</v>
      </c>
      <c r="X13" s="21" t="s">
        <v>116</v>
      </c>
      <c r="Y13" s="23">
        <v>4.0</v>
      </c>
      <c r="Z13" s="24" t="str">
        <f t="shared" si="7"/>
        <v>SI</v>
      </c>
      <c r="AA13" s="24"/>
      <c r="AB13" s="6"/>
      <c r="AC13" s="21" t="s">
        <v>154</v>
      </c>
      <c r="AD13" s="21" t="s">
        <v>254</v>
      </c>
      <c r="AE13" s="21" t="s">
        <v>57</v>
      </c>
      <c r="AF13" s="23">
        <v>16.0</v>
      </c>
      <c r="AG13" s="24" t="str">
        <f t="shared" si="9"/>
        <v>NO</v>
      </c>
      <c r="AH13" s="24" t="str">
        <f t="shared" si="10"/>
        <v>NO</v>
      </c>
      <c r="AI13" s="6"/>
      <c r="AJ13" s="21" t="s">
        <v>154</v>
      </c>
      <c r="AK13" s="21" t="s">
        <v>166</v>
      </c>
      <c r="AL13" s="21" t="s">
        <v>84</v>
      </c>
      <c r="AM13" s="23">
        <v>1.0</v>
      </c>
      <c r="AN13" s="24" t="str">
        <f t="shared" si="11"/>
        <v>SI</v>
      </c>
      <c r="AO13" s="24" t="str">
        <f t="shared" si="12"/>
        <v>SI</v>
      </c>
      <c r="AP13" s="6"/>
      <c r="AQ13" s="21" t="s">
        <v>154</v>
      </c>
      <c r="AR13" s="21" t="s">
        <v>221</v>
      </c>
      <c r="AS13" s="21" t="s">
        <v>116</v>
      </c>
      <c r="AT13" s="23">
        <v>1.0</v>
      </c>
      <c r="AU13" s="24" t="str">
        <f t="shared" si="13"/>
        <v>SI</v>
      </c>
      <c r="AV13" s="24" t="str">
        <f t="shared" si="14"/>
        <v>SI</v>
      </c>
      <c r="AW13" s="6"/>
      <c r="AX13" s="21" t="s">
        <v>154</v>
      </c>
      <c r="AY13" s="21" t="s">
        <v>259</v>
      </c>
      <c r="AZ13" s="21" t="s">
        <v>67</v>
      </c>
      <c r="BA13" s="23">
        <v>1.0</v>
      </c>
      <c r="BB13" s="24" t="str">
        <f t="shared" si="21"/>
        <v>SI</v>
      </c>
      <c r="BC13" s="24" t="str">
        <f t="shared" si="16"/>
        <v>SI</v>
      </c>
      <c r="BD13" s="6"/>
      <c r="BE13" s="21" t="s">
        <v>154</v>
      </c>
      <c r="BF13" s="21" t="s">
        <v>261</v>
      </c>
      <c r="BG13" s="21" t="s">
        <v>118</v>
      </c>
      <c r="BH13" s="23">
        <v>1.0</v>
      </c>
      <c r="BI13" s="24" t="str">
        <f t="shared" si="17"/>
        <v>SI</v>
      </c>
      <c r="BJ13" s="24" t="str">
        <f t="shared" si="18"/>
        <v>SI</v>
      </c>
      <c r="BK13" s="6"/>
      <c r="BL13" s="21" t="s">
        <v>154</v>
      </c>
      <c r="BM13" s="21" t="s">
        <v>282</v>
      </c>
      <c r="BN13" s="21" t="s">
        <v>116</v>
      </c>
      <c r="BO13" s="23">
        <v>2.0</v>
      </c>
      <c r="BP13" s="24" t="str">
        <f t="shared" si="19"/>
        <v>SI</v>
      </c>
      <c r="BQ13" s="24" t="str">
        <f t="shared" si="20"/>
        <v>SI</v>
      </c>
      <c r="BS13" s="25"/>
      <c r="BT13" s="6"/>
      <c r="BU13" s="25"/>
    </row>
    <row r="14" ht="13.5" customHeight="1">
      <c r="A14" s="21" t="s">
        <v>288</v>
      </c>
      <c r="B14" s="21" t="s">
        <v>289</v>
      </c>
      <c r="C14" s="21" t="s">
        <v>92</v>
      </c>
      <c r="D14" s="23">
        <v>5.0</v>
      </c>
      <c r="E14" s="24" t="str">
        <f t="shared" si="1"/>
        <v>SI</v>
      </c>
      <c r="F14" s="24" t="str">
        <f t="shared" si="2"/>
        <v>SI</v>
      </c>
      <c r="G14" s="6"/>
      <c r="H14" s="18" t="s">
        <v>288</v>
      </c>
      <c r="I14" s="18" t="s">
        <v>290</v>
      </c>
      <c r="J14" s="18" t="s">
        <v>92</v>
      </c>
      <c r="K14" s="19">
        <v>16.0</v>
      </c>
      <c r="L14" s="22" t="str">
        <f t="shared" si="3"/>
        <v>SI</v>
      </c>
      <c r="M14" s="22" t="str">
        <f t="shared" si="4"/>
        <v>NO</v>
      </c>
      <c r="N14" s="6"/>
      <c r="O14" s="21" t="s">
        <v>288</v>
      </c>
      <c r="P14" s="21" t="s">
        <v>292</v>
      </c>
      <c r="Q14" s="21" t="s">
        <v>118</v>
      </c>
      <c r="R14" s="23">
        <v>13.0</v>
      </c>
      <c r="S14" s="24" t="str">
        <f t="shared" si="5"/>
        <v>SI</v>
      </c>
      <c r="T14" s="24" t="str">
        <f t="shared" si="6"/>
        <v>NO</v>
      </c>
      <c r="U14" s="6"/>
      <c r="V14" s="21" t="s">
        <v>288</v>
      </c>
      <c r="W14" s="21" t="s">
        <v>293</v>
      </c>
      <c r="X14" s="21" t="s">
        <v>43</v>
      </c>
      <c r="Y14" s="23">
        <v>21.0</v>
      </c>
      <c r="Z14" s="24" t="str">
        <f t="shared" si="7"/>
        <v>NO</v>
      </c>
      <c r="AA14" s="24" t="str">
        <f t="shared" ref="AA14:AA27" si="22">IF(V14="P",IF(Y14&lt;4,"SI","NO"),IF(V14="D",IF(Y14&lt;6,"SI","NO"),IF(V14="C",IF(Y14&lt;11,"SI","NO"),IF(V14="A",IF(Y14&lt;21,"SI","NO")))))</f>
        <v>NO</v>
      </c>
      <c r="AB14" s="6"/>
      <c r="AC14" s="21" t="s">
        <v>288</v>
      </c>
      <c r="AD14" s="21" t="s">
        <v>238</v>
      </c>
      <c r="AE14" s="21" t="s">
        <v>143</v>
      </c>
      <c r="AF14" s="23">
        <v>16.0</v>
      </c>
      <c r="AG14" s="24" t="str">
        <f t="shared" si="9"/>
        <v>SI</v>
      </c>
      <c r="AH14" s="24" t="str">
        <f t="shared" si="10"/>
        <v>NO</v>
      </c>
      <c r="AI14" s="6"/>
      <c r="AJ14" s="21" t="s">
        <v>288</v>
      </c>
      <c r="AK14" s="21" t="s">
        <v>238</v>
      </c>
      <c r="AL14" s="21" t="s">
        <v>143</v>
      </c>
      <c r="AM14" s="23">
        <v>7.0</v>
      </c>
      <c r="AN14" s="24" t="str">
        <f t="shared" si="11"/>
        <v>SI</v>
      </c>
      <c r="AO14" s="24" t="str">
        <f t="shared" si="12"/>
        <v>SI</v>
      </c>
      <c r="AP14" s="6"/>
      <c r="AQ14" s="21" t="s">
        <v>288</v>
      </c>
      <c r="AR14" s="21" t="s">
        <v>304</v>
      </c>
      <c r="AS14" s="21" t="s">
        <v>39</v>
      </c>
      <c r="AT14" s="23">
        <v>21.0</v>
      </c>
      <c r="AU14" s="24" t="str">
        <f t="shared" si="13"/>
        <v>NO</v>
      </c>
      <c r="AV14" s="24" t="str">
        <f t="shared" si="14"/>
        <v>NO</v>
      </c>
      <c r="AW14" s="6"/>
      <c r="AX14" s="21" t="s">
        <v>288</v>
      </c>
      <c r="AY14" s="21" t="s">
        <v>306</v>
      </c>
      <c r="AZ14" s="21" t="s">
        <v>55</v>
      </c>
      <c r="BA14" s="23">
        <v>47.0</v>
      </c>
      <c r="BB14" s="24" t="str">
        <f t="shared" si="21"/>
        <v>NO</v>
      </c>
      <c r="BC14" s="24" t="str">
        <f t="shared" si="16"/>
        <v>NO</v>
      </c>
      <c r="BD14" s="6"/>
      <c r="BE14" s="21" t="s">
        <v>288</v>
      </c>
      <c r="BF14" s="21" t="s">
        <v>308</v>
      </c>
      <c r="BG14" s="21" t="s">
        <v>84</v>
      </c>
      <c r="BH14" s="23">
        <v>1.0</v>
      </c>
      <c r="BI14" s="24" t="str">
        <f t="shared" si="17"/>
        <v>SI</v>
      </c>
      <c r="BJ14" s="24" t="str">
        <f t="shared" si="18"/>
        <v>SI</v>
      </c>
      <c r="BK14" s="6"/>
      <c r="BL14" s="21" t="s">
        <v>288</v>
      </c>
      <c r="BM14" s="21" t="s">
        <v>309</v>
      </c>
      <c r="BN14" s="21" t="s">
        <v>84</v>
      </c>
      <c r="BO14" s="23">
        <v>17.0</v>
      </c>
      <c r="BP14" s="24" t="str">
        <f t="shared" si="19"/>
        <v>SI</v>
      </c>
      <c r="BQ14" s="24" t="str">
        <f t="shared" si="20"/>
        <v>NO</v>
      </c>
      <c r="BS14" s="25"/>
      <c r="BT14" s="6"/>
      <c r="BU14" s="25"/>
    </row>
    <row r="15" ht="13.5" customHeight="1">
      <c r="A15" s="21" t="s">
        <v>288</v>
      </c>
      <c r="B15" s="21" t="s">
        <v>311</v>
      </c>
      <c r="C15" s="21" t="s">
        <v>123</v>
      </c>
      <c r="D15" s="23">
        <v>16.0</v>
      </c>
      <c r="E15" s="24" t="str">
        <f t="shared" si="1"/>
        <v>SI</v>
      </c>
      <c r="F15" s="24" t="str">
        <f t="shared" si="2"/>
        <v>NO</v>
      </c>
      <c r="G15" s="6"/>
      <c r="H15" s="21" t="s">
        <v>288</v>
      </c>
      <c r="I15" s="21" t="s">
        <v>296</v>
      </c>
      <c r="J15" s="21" t="s">
        <v>88</v>
      </c>
      <c r="K15" s="23">
        <v>1.0</v>
      </c>
      <c r="L15" s="24" t="str">
        <f t="shared" si="3"/>
        <v>SI</v>
      </c>
      <c r="M15" s="24" t="str">
        <f t="shared" si="4"/>
        <v>SI</v>
      </c>
      <c r="N15" s="6"/>
      <c r="O15" s="21" t="s">
        <v>288</v>
      </c>
      <c r="P15" s="21" t="s">
        <v>314</v>
      </c>
      <c r="Q15" s="21" t="s">
        <v>60</v>
      </c>
      <c r="R15" s="23">
        <v>6.0</v>
      </c>
      <c r="S15" s="24" t="str">
        <f t="shared" si="5"/>
        <v>SI</v>
      </c>
      <c r="T15" s="24" t="str">
        <f t="shared" si="6"/>
        <v>SI</v>
      </c>
      <c r="U15" s="6"/>
      <c r="V15" s="21" t="s">
        <v>288</v>
      </c>
      <c r="W15" s="21" t="s">
        <v>255</v>
      </c>
      <c r="X15" s="21" t="s">
        <v>116</v>
      </c>
      <c r="Y15" s="23">
        <v>5.0</v>
      </c>
      <c r="Z15" s="24" t="str">
        <f t="shared" si="7"/>
        <v>SI</v>
      </c>
      <c r="AA15" s="24" t="str">
        <f t="shared" si="22"/>
        <v>SI</v>
      </c>
      <c r="AB15" s="6"/>
      <c r="AC15" s="21" t="s">
        <v>288</v>
      </c>
      <c r="AD15" s="21" t="s">
        <v>316</v>
      </c>
      <c r="AE15" s="21" t="s">
        <v>48</v>
      </c>
      <c r="AF15" s="23">
        <v>9.0</v>
      </c>
      <c r="AG15" s="24" t="str">
        <f t="shared" si="9"/>
        <v>SI</v>
      </c>
      <c r="AH15" s="24" t="str">
        <f t="shared" si="10"/>
        <v>SI</v>
      </c>
      <c r="AI15" s="6"/>
      <c r="AJ15" s="21" t="s">
        <v>288</v>
      </c>
      <c r="AK15" s="21" t="s">
        <v>298</v>
      </c>
      <c r="AL15" s="21" t="s">
        <v>84</v>
      </c>
      <c r="AM15" s="23">
        <v>53.0</v>
      </c>
      <c r="AN15" s="24" t="str">
        <f t="shared" si="11"/>
        <v>NO</v>
      </c>
      <c r="AO15" s="24" t="str">
        <f t="shared" si="12"/>
        <v>NO</v>
      </c>
      <c r="AP15" s="6"/>
      <c r="AQ15" s="21" t="s">
        <v>288</v>
      </c>
      <c r="AR15" s="21" t="s">
        <v>306</v>
      </c>
      <c r="AS15" s="21" t="s">
        <v>55</v>
      </c>
      <c r="AT15" s="23">
        <v>25.0</v>
      </c>
      <c r="AU15" s="24" t="str">
        <f t="shared" si="13"/>
        <v>NO</v>
      </c>
      <c r="AV15" s="24" t="str">
        <f t="shared" si="14"/>
        <v>NO</v>
      </c>
      <c r="AW15" s="6"/>
      <c r="AX15" s="21" t="s">
        <v>288</v>
      </c>
      <c r="AY15" s="21" t="s">
        <v>320</v>
      </c>
      <c r="AZ15" s="21" t="s">
        <v>67</v>
      </c>
      <c r="BA15" s="23">
        <v>1.0</v>
      </c>
      <c r="BB15" s="24" t="str">
        <f t="shared" si="21"/>
        <v>SI</v>
      </c>
      <c r="BC15" s="24" t="str">
        <f t="shared" si="16"/>
        <v>SI</v>
      </c>
      <c r="BD15" s="6"/>
      <c r="BE15" s="21" t="s">
        <v>288</v>
      </c>
      <c r="BF15" s="21" t="s">
        <v>300</v>
      </c>
      <c r="BG15" s="21" t="s">
        <v>57</v>
      </c>
      <c r="BH15" s="23">
        <v>1.0</v>
      </c>
      <c r="BI15" s="24" t="str">
        <f t="shared" si="17"/>
        <v>SI</v>
      </c>
      <c r="BJ15" s="24" t="str">
        <f t="shared" si="18"/>
        <v>SI</v>
      </c>
      <c r="BK15" s="6"/>
      <c r="BL15" s="21" t="s">
        <v>288</v>
      </c>
      <c r="BM15" s="21" t="s">
        <v>311</v>
      </c>
      <c r="BN15" s="21" t="s">
        <v>123</v>
      </c>
      <c r="BO15" s="23">
        <v>4.0</v>
      </c>
      <c r="BP15" s="24" t="str">
        <f t="shared" si="19"/>
        <v>SI</v>
      </c>
      <c r="BQ15" s="24" t="str">
        <f t="shared" si="20"/>
        <v>SI</v>
      </c>
      <c r="BS15" s="6"/>
      <c r="BT15" s="6"/>
      <c r="BU15" s="6"/>
    </row>
    <row r="16" ht="13.5" customHeight="1">
      <c r="A16" s="21" t="s">
        <v>288</v>
      </c>
      <c r="B16" s="21" t="s">
        <v>325</v>
      </c>
      <c r="C16" s="21" t="s">
        <v>39</v>
      </c>
      <c r="D16" s="23">
        <v>1.0</v>
      </c>
      <c r="E16" s="24" t="str">
        <f t="shared" si="1"/>
        <v>SI</v>
      </c>
      <c r="F16" s="24" t="str">
        <f t="shared" si="2"/>
        <v>SI</v>
      </c>
      <c r="G16" s="6"/>
      <c r="H16" s="21" t="s">
        <v>288</v>
      </c>
      <c r="I16" s="21" t="s">
        <v>326</v>
      </c>
      <c r="J16" s="21" t="s">
        <v>327</v>
      </c>
      <c r="K16" s="23">
        <v>1.0</v>
      </c>
      <c r="L16" s="24" t="str">
        <f t="shared" si="3"/>
        <v>SI</v>
      </c>
      <c r="M16" s="24" t="str">
        <f t="shared" si="4"/>
        <v>SI</v>
      </c>
      <c r="N16" s="6"/>
      <c r="O16" s="21" t="s">
        <v>288</v>
      </c>
      <c r="P16" s="21" t="s">
        <v>312</v>
      </c>
      <c r="Q16" s="21" t="s">
        <v>88</v>
      </c>
      <c r="R16" s="23">
        <v>9.0</v>
      </c>
      <c r="S16" s="24" t="str">
        <f t="shared" si="5"/>
        <v>SI</v>
      </c>
      <c r="T16" s="24" t="str">
        <f t="shared" si="6"/>
        <v>SI</v>
      </c>
      <c r="U16" s="6"/>
      <c r="V16" s="18" t="s">
        <v>288</v>
      </c>
      <c r="W16" s="18" t="s">
        <v>330</v>
      </c>
      <c r="X16" s="18" t="s">
        <v>39</v>
      </c>
      <c r="Y16" s="19">
        <v>9.0</v>
      </c>
      <c r="Z16" s="22" t="str">
        <f t="shared" si="7"/>
        <v>SI</v>
      </c>
      <c r="AA16" s="22" t="str">
        <f t="shared" si="22"/>
        <v>SI</v>
      </c>
      <c r="AB16" s="6"/>
      <c r="AC16" s="21" t="s">
        <v>288</v>
      </c>
      <c r="AD16" s="21" t="s">
        <v>220</v>
      </c>
      <c r="AE16" s="21" t="s">
        <v>123</v>
      </c>
      <c r="AF16" s="23">
        <v>1.0</v>
      </c>
      <c r="AG16" s="24" t="str">
        <f t="shared" si="9"/>
        <v>SI</v>
      </c>
      <c r="AH16" s="24" t="str">
        <f t="shared" si="10"/>
        <v>SI</v>
      </c>
      <c r="AI16" s="6"/>
      <c r="AJ16" s="18" t="s">
        <v>288</v>
      </c>
      <c r="AK16" s="18" t="s">
        <v>209</v>
      </c>
      <c r="AL16" s="18" t="s">
        <v>43</v>
      </c>
      <c r="AM16" s="19">
        <v>6.0</v>
      </c>
      <c r="AN16" s="22" t="str">
        <f t="shared" si="11"/>
        <v>SI</v>
      </c>
      <c r="AO16" s="22" t="str">
        <f t="shared" si="12"/>
        <v>SI</v>
      </c>
      <c r="AP16" s="6"/>
      <c r="AQ16" s="21" t="s">
        <v>288</v>
      </c>
      <c r="AR16" s="21" t="s">
        <v>331</v>
      </c>
      <c r="AS16" s="21" t="s">
        <v>48</v>
      </c>
      <c r="AT16" s="23">
        <v>1.0</v>
      </c>
      <c r="AU16" s="24" t="str">
        <f t="shared" si="13"/>
        <v>SI</v>
      </c>
      <c r="AV16" s="24" t="str">
        <f t="shared" si="14"/>
        <v>SI</v>
      </c>
      <c r="AW16" s="6"/>
      <c r="AX16" s="18" t="s">
        <v>288</v>
      </c>
      <c r="AY16" s="18" t="s">
        <v>331</v>
      </c>
      <c r="AZ16" s="18" t="s">
        <v>48</v>
      </c>
      <c r="BA16" s="19">
        <v>1.0</v>
      </c>
      <c r="BB16" s="22" t="str">
        <f t="shared" si="21"/>
        <v>SI</v>
      </c>
      <c r="BC16" s="24" t="str">
        <f t="shared" si="16"/>
        <v>SI</v>
      </c>
      <c r="BD16" s="6"/>
      <c r="BE16" s="21" t="s">
        <v>288</v>
      </c>
      <c r="BF16" s="21" t="s">
        <v>341</v>
      </c>
      <c r="BG16" s="21" t="s">
        <v>327</v>
      </c>
      <c r="BH16" s="23">
        <v>1.0</v>
      </c>
      <c r="BI16" s="24" t="str">
        <f t="shared" si="17"/>
        <v>SI</v>
      </c>
      <c r="BJ16" s="24" t="str">
        <f t="shared" si="18"/>
        <v>SI</v>
      </c>
      <c r="BK16" s="6"/>
      <c r="BL16" s="21" t="s">
        <v>288</v>
      </c>
      <c r="BM16" s="21" t="s">
        <v>316</v>
      </c>
      <c r="BN16" s="21" t="s">
        <v>48</v>
      </c>
      <c r="BO16" s="23">
        <v>15.0</v>
      </c>
      <c r="BP16" s="24" t="str">
        <f t="shared" si="19"/>
        <v>SI</v>
      </c>
      <c r="BQ16" s="24" t="str">
        <f t="shared" si="20"/>
        <v>NO</v>
      </c>
      <c r="BS16" s="25"/>
      <c r="BT16" s="6"/>
      <c r="BU16" s="25"/>
    </row>
    <row r="17" ht="13.5" customHeight="1">
      <c r="A17" s="18" t="s">
        <v>288</v>
      </c>
      <c r="B17" s="18" t="s">
        <v>209</v>
      </c>
      <c r="C17" s="18" t="s">
        <v>43</v>
      </c>
      <c r="D17" s="19">
        <v>3.0</v>
      </c>
      <c r="E17" s="22" t="str">
        <f t="shared" si="1"/>
        <v>SI</v>
      </c>
      <c r="F17" s="22" t="str">
        <f t="shared" si="2"/>
        <v>SI</v>
      </c>
      <c r="G17" s="6"/>
      <c r="H17" s="21" t="s">
        <v>288</v>
      </c>
      <c r="I17" s="21" t="s">
        <v>342</v>
      </c>
      <c r="J17" s="21" t="s">
        <v>48</v>
      </c>
      <c r="K17" s="23">
        <v>69.0</v>
      </c>
      <c r="L17" s="24" t="str">
        <f t="shared" si="3"/>
        <v>NO</v>
      </c>
      <c r="M17" s="24" t="str">
        <f t="shared" si="4"/>
        <v>NO</v>
      </c>
      <c r="N17" s="6"/>
      <c r="O17" s="21" t="s">
        <v>288</v>
      </c>
      <c r="P17" s="21" t="s">
        <v>346</v>
      </c>
      <c r="Q17" s="21" t="s">
        <v>67</v>
      </c>
      <c r="R17" s="23">
        <v>10.0</v>
      </c>
      <c r="S17" s="24" t="str">
        <f t="shared" si="5"/>
        <v>SI</v>
      </c>
      <c r="T17" s="24" t="str">
        <f t="shared" si="6"/>
        <v>SI</v>
      </c>
      <c r="U17" s="6"/>
      <c r="V17" s="21" t="s">
        <v>288</v>
      </c>
      <c r="W17" s="21" t="s">
        <v>347</v>
      </c>
      <c r="X17" s="21" t="s">
        <v>123</v>
      </c>
      <c r="Y17" s="23">
        <v>1.0</v>
      </c>
      <c r="Z17" s="24" t="str">
        <f t="shared" si="7"/>
        <v>SI</v>
      </c>
      <c r="AA17" s="24" t="str">
        <f t="shared" si="22"/>
        <v>SI</v>
      </c>
      <c r="AB17" s="6"/>
      <c r="AC17" s="21" t="s">
        <v>288</v>
      </c>
      <c r="AD17" s="21" t="s">
        <v>321</v>
      </c>
      <c r="AE17" s="21" t="s">
        <v>139</v>
      </c>
      <c r="AF17" s="23">
        <v>12.0</v>
      </c>
      <c r="AG17" s="24" t="str">
        <f t="shared" si="9"/>
        <v>SI</v>
      </c>
      <c r="AH17" s="24" t="str">
        <f t="shared" si="10"/>
        <v>NO</v>
      </c>
      <c r="AI17" s="6"/>
      <c r="AJ17" s="21" t="s">
        <v>288</v>
      </c>
      <c r="AK17" s="21" t="s">
        <v>352</v>
      </c>
      <c r="AL17" s="21" t="s">
        <v>139</v>
      </c>
      <c r="AM17" s="23">
        <v>2.0</v>
      </c>
      <c r="AN17" s="24" t="str">
        <f t="shared" si="11"/>
        <v>SI</v>
      </c>
      <c r="AO17" s="24" t="str">
        <f t="shared" si="12"/>
        <v>SI</v>
      </c>
      <c r="AP17" s="6"/>
      <c r="AQ17" s="21" t="s">
        <v>288</v>
      </c>
      <c r="AR17" s="21" t="s">
        <v>309</v>
      </c>
      <c r="AS17" s="21" t="s">
        <v>84</v>
      </c>
      <c r="AT17" s="23">
        <v>24.0</v>
      </c>
      <c r="AU17" s="24" t="str">
        <f t="shared" si="13"/>
        <v>NO</v>
      </c>
      <c r="AV17" s="24" t="str">
        <f t="shared" si="14"/>
        <v>NO</v>
      </c>
      <c r="AW17" s="6"/>
      <c r="AX17" s="21" t="s">
        <v>288</v>
      </c>
      <c r="AY17" s="21" t="s">
        <v>333</v>
      </c>
      <c r="AZ17" s="21" t="s">
        <v>43</v>
      </c>
      <c r="BA17" s="23">
        <v>1.0</v>
      </c>
      <c r="BB17" s="24" t="str">
        <f t="shared" si="21"/>
        <v>SI</v>
      </c>
      <c r="BC17" s="24" t="str">
        <f t="shared" si="16"/>
        <v>SI</v>
      </c>
      <c r="BD17" s="6"/>
      <c r="BE17" s="21" t="s">
        <v>288</v>
      </c>
      <c r="BF17" s="21" t="s">
        <v>329</v>
      </c>
      <c r="BG17" s="21" t="s">
        <v>57</v>
      </c>
      <c r="BH17" s="23">
        <v>25.0</v>
      </c>
      <c r="BI17" s="24" t="str">
        <f t="shared" si="17"/>
        <v>NO</v>
      </c>
      <c r="BJ17" s="24" t="str">
        <f t="shared" si="18"/>
        <v>NO</v>
      </c>
      <c r="BK17" s="6"/>
      <c r="BL17" s="21" t="s">
        <v>288</v>
      </c>
      <c r="BM17" s="21" t="s">
        <v>355</v>
      </c>
      <c r="BN17" s="21" t="s">
        <v>74</v>
      </c>
      <c r="BO17" s="23">
        <v>1.0</v>
      </c>
      <c r="BP17" s="24" t="str">
        <f t="shared" si="19"/>
        <v>SI</v>
      </c>
      <c r="BQ17" s="24"/>
      <c r="BS17" s="25"/>
      <c r="BT17" s="6"/>
      <c r="BU17" s="25"/>
    </row>
    <row r="18" ht="13.5" customHeight="1">
      <c r="A18" s="21" t="s">
        <v>288</v>
      </c>
      <c r="B18" s="21" t="s">
        <v>348</v>
      </c>
      <c r="C18" s="21" t="s">
        <v>146</v>
      </c>
      <c r="D18" s="23">
        <v>8.0</v>
      </c>
      <c r="E18" s="24" t="str">
        <f t="shared" si="1"/>
        <v>SI</v>
      </c>
      <c r="F18" s="24" t="str">
        <f t="shared" si="2"/>
        <v>SI</v>
      </c>
      <c r="G18" s="6"/>
      <c r="H18" s="21" t="s">
        <v>288</v>
      </c>
      <c r="I18" s="21" t="s">
        <v>359</v>
      </c>
      <c r="J18" s="21" t="s">
        <v>81</v>
      </c>
      <c r="K18" s="23">
        <v>37.0</v>
      </c>
      <c r="L18" s="24" t="str">
        <f t="shared" si="3"/>
        <v>NO</v>
      </c>
      <c r="M18" s="24" t="str">
        <f t="shared" si="4"/>
        <v>NO</v>
      </c>
      <c r="N18" s="6"/>
      <c r="O18" s="21" t="s">
        <v>288</v>
      </c>
      <c r="P18" s="21" t="s">
        <v>277</v>
      </c>
      <c r="Q18" s="21" t="s">
        <v>43</v>
      </c>
      <c r="R18" s="23">
        <v>15.0</v>
      </c>
      <c r="S18" s="24" t="str">
        <f t="shared" si="5"/>
        <v>SI</v>
      </c>
      <c r="T18" s="24" t="str">
        <f t="shared" si="6"/>
        <v>NO</v>
      </c>
      <c r="U18" s="6"/>
      <c r="V18" s="21" t="s">
        <v>288</v>
      </c>
      <c r="W18" s="21" t="s">
        <v>362</v>
      </c>
      <c r="X18" s="21" t="s">
        <v>118</v>
      </c>
      <c r="Y18" s="23">
        <v>26.0</v>
      </c>
      <c r="Z18" s="24" t="str">
        <f t="shared" si="7"/>
        <v>NO</v>
      </c>
      <c r="AA18" s="24" t="str">
        <f t="shared" si="22"/>
        <v>NO</v>
      </c>
      <c r="AB18" s="6"/>
      <c r="AC18" s="21" t="s">
        <v>288</v>
      </c>
      <c r="AD18" s="21" t="s">
        <v>367</v>
      </c>
      <c r="AE18" s="21" t="s">
        <v>146</v>
      </c>
      <c r="AF18" s="23">
        <v>75.0</v>
      </c>
      <c r="AG18" s="24" t="str">
        <f t="shared" si="9"/>
        <v>NO</v>
      </c>
      <c r="AH18" s="24" t="str">
        <f t="shared" si="10"/>
        <v>NO</v>
      </c>
      <c r="AI18" s="6"/>
      <c r="AJ18" s="21" t="s">
        <v>288</v>
      </c>
      <c r="AK18" s="21" t="s">
        <v>369</v>
      </c>
      <c r="AL18" s="21" t="s">
        <v>55</v>
      </c>
      <c r="AM18" s="23">
        <v>22.0</v>
      </c>
      <c r="AN18" s="24" t="str">
        <f t="shared" si="11"/>
        <v>NO</v>
      </c>
      <c r="AO18" s="24" t="str">
        <f t="shared" si="12"/>
        <v>NO</v>
      </c>
      <c r="AP18" s="6"/>
      <c r="AQ18" s="21" t="s">
        <v>288</v>
      </c>
      <c r="AR18" s="21" t="s">
        <v>370</v>
      </c>
      <c r="AS18" s="21" t="s">
        <v>55</v>
      </c>
      <c r="AT18" s="23">
        <v>1.0</v>
      </c>
      <c r="AU18" s="24" t="str">
        <f t="shared" si="13"/>
        <v>SI</v>
      </c>
      <c r="AV18" s="24" t="str">
        <f t="shared" si="14"/>
        <v>SI</v>
      </c>
      <c r="AW18" s="6"/>
      <c r="AX18" s="21" t="s">
        <v>288</v>
      </c>
      <c r="AY18" s="21" t="s">
        <v>76</v>
      </c>
      <c r="AZ18" s="21" t="s">
        <v>92</v>
      </c>
      <c r="BA18" s="23">
        <v>24.0</v>
      </c>
      <c r="BB18" s="24" t="str">
        <f t="shared" si="21"/>
        <v>NO</v>
      </c>
      <c r="BC18" s="24" t="str">
        <f t="shared" si="16"/>
        <v>NO</v>
      </c>
      <c r="BD18" s="6"/>
      <c r="BE18" s="21" t="s">
        <v>288</v>
      </c>
      <c r="BF18" s="21" t="s">
        <v>374</v>
      </c>
      <c r="BG18" s="21" t="s">
        <v>60</v>
      </c>
      <c r="BH18" s="23">
        <v>1.0</v>
      </c>
      <c r="BI18" s="24" t="str">
        <f t="shared" si="17"/>
        <v>SI</v>
      </c>
      <c r="BJ18" s="24" t="str">
        <f t="shared" si="18"/>
        <v>SI</v>
      </c>
      <c r="BK18" s="6"/>
      <c r="BL18" s="21" t="s">
        <v>288</v>
      </c>
      <c r="BM18" s="21" t="s">
        <v>357</v>
      </c>
      <c r="BN18" s="21" t="s">
        <v>67</v>
      </c>
      <c r="BO18" s="23">
        <v>37.0</v>
      </c>
      <c r="BP18" s="24" t="str">
        <f t="shared" si="19"/>
        <v>NO</v>
      </c>
      <c r="BQ18" s="24" t="str">
        <f t="shared" ref="BQ18:BQ27" si="23">IF(BL18="P",IF(BO18&lt;4,"SI","NO"),IF(BL18="D",IF(BO18&lt;6,"SI","NO"),IF(BL18="C",IF(BO18&lt;11,"SI","NO"),IF(BL18="A",IF(BO18&lt;21,"SI","NO")))))</f>
        <v>NO</v>
      </c>
      <c r="BS18" s="25"/>
      <c r="BT18" s="6"/>
      <c r="BU18" s="25"/>
    </row>
    <row r="19" ht="13.5" customHeight="1">
      <c r="A19" s="18" t="s">
        <v>288</v>
      </c>
      <c r="B19" s="18" t="s">
        <v>339</v>
      </c>
      <c r="C19" s="18" t="s">
        <v>48</v>
      </c>
      <c r="D19" s="19">
        <v>10.0</v>
      </c>
      <c r="E19" s="22" t="str">
        <f t="shared" si="1"/>
        <v>SI</v>
      </c>
      <c r="F19" s="22" t="str">
        <f t="shared" si="2"/>
        <v>SI</v>
      </c>
      <c r="G19" s="6"/>
      <c r="H19" s="21" t="s">
        <v>288</v>
      </c>
      <c r="I19" s="21" t="s">
        <v>381</v>
      </c>
      <c r="J19" s="21" t="s">
        <v>118</v>
      </c>
      <c r="K19" s="23">
        <v>30.0</v>
      </c>
      <c r="L19" s="24" t="str">
        <f t="shared" si="3"/>
        <v>NO</v>
      </c>
      <c r="M19" s="24" t="str">
        <f t="shared" si="4"/>
        <v>NO</v>
      </c>
      <c r="N19" s="6"/>
      <c r="O19" s="21" t="s">
        <v>288</v>
      </c>
      <c r="P19" s="21" t="s">
        <v>322</v>
      </c>
      <c r="Q19" s="21" t="s">
        <v>123</v>
      </c>
      <c r="R19" s="23">
        <v>1.0</v>
      </c>
      <c r="S19" s="24" t="str">
        <f t="shared" si="5"/>
        <v>SI</v>
      </c>
      <c r="T19" s="24" t="str">
        <f t="shared" si="6"/>
        <v>SI</v>
      </c>
      <c r="U19" s="6"/>
      <c r="V19" s="21" t="s">
        <v>288</v>
      </c>
      <c r="W19" s="21" t="s">
        <v>50</v>
      </c>
      <c r="X19" s="21" t="s">
        <v>55</v>
      </c>
      <c r="Y19" s="23">
        <v>6.0</v>
      </c>
      <c r="Z19" s="24" t="str">
        <f t="shared" si="7"/>
        <v>SI</v>
      </c>
      <c r="AA19" s="24" t="str">
        <f t="shared" si="22"/>
        <v>SI</v>
      </c>
      <c r="AB19" s="6"/>
      <c r="AC19" s="21" t="s">
        <v>288</v>
      </c>
      <c r="AD19" s="21" t="s">
        <v>384</v>
      </c>
      <c r="AE19" s="21" t="s">
        <v>55</v>
      </c>
      <c r="AF19" s="23">
        <v>75.0</v>
      </c>
      <c r="AG19" s="24" t="str">
        <f t="shared" si="9"/>
        <v>NO</v>
      </c>
      <c r="AH19" s="24" t="str">
        <f t="shared" si="10"/>
        <v>NO</v>
      </c>
      <c r="AI19" s="6"/>
      <c r="AJ19" s="21" t="s">
        <v>288</v>
      </c>
      <c r="AK19" s="21" t="s">
        <v>362</v>
      </c>
      <c r="AL19" s="21" t="s">
        <v>118</v>
      </c>
      <c r="AM19" s="23">
        <v>13.0</v>
      </c>
      <c r="AN19" s="24" t="str">
        <f t="shared" si="11"/>
        <v>SI</v>
      </c>
      <c r="AO19" s="24" t="str">
        <f t="shared" si="12"/>
        <v>NO</v>
      </c>
      <c r="AP19" s="6"/>
      <c r="AQ19" s="21" t="s">
        <v>288</v>
      </c>
      <c r="AR19" s="21" t="s">
        <v>369</v>
      </c>
      <c r="AS19" s="21" t="s">
        <v>55</v>
      </c>
      <c r="AT19" s="23">
        <v>16.0</v>
      </c>
      <c r="AU19" s="24" t="str">
        <f t="shared" si="13"/>
        <v>SI</v>
      </c>
      <c r="AV19" s="24" t="str">
        <f t="shared" si="14"/>
        <v>NO</v>
      </c>
      <c r="AW19" s="6"/>
      <c r="AX19" s="21" t="s">
        <v>288</v>
      </c>
      <c r="AY19" s="21" t="s">
        <v>347</v>
      </c>
      <c r="AZ19" s="21" t="s">
        <v>123</v>
      </c>
      <c r="BA19" s="23">
        <v>1.0</v>
      </c>
      <c r="BB19" s="24" t="str">
        <f t="shared" si="21"/>
        <v>SI</v>
      </c>
      <c r="BC19" s="24" t="str">
        <f t="shared" si="16"/>
        <v>SI</v>
      </c>
      <c r="BD19" s="6"/>
      <c r="BE19" s="21" t="s">
        <v>288</v>
      </c>
      <c r="BF19" s="21" t="s">
        <v>65</v>
      </c>
      <c r="BG19" s="21" t="s">
        <v>146</v>
      </c>
      <c r="BH19" s="23">
        <v>10.0</v>
      </c>
      <c r="BI19" s="24" t="str">
        <f t="shared" si="17"/>
        <v>SI</v>
      </c>
      <c r="BJ19" s="24" t="str">
        <f t="shared" si="18"/>
        <v>SI</v>
      </c>
      <c r="BK19" s="6"/>
      <c r="BL19" s="21" t="s">
        <v>288</v>
      </c>
      <c r="BM19" s="21" t="s">
        <v>391</v>
      </c>
      <c r="BN19" s="21" t="s">
        <v>48</v>
      </c>
      <c r="BO19" s="23">
        <v>8.0</v>
      </c>
      <c r="BP19" s="24" t="str">
        <f t="shared" si="19"/>
        <v>SI</v>
      </c>
      <c r="BQ19" s="24" t="str">
        <f t="shared" si="23"/>
        <v>SI</v>
      </c>
      <c r="BS19" s="25"/>
      <c r="BT19" s="6"/>
      <c r="BU19" s="25"/>
    </row>
    <row r="20" ht="13.5" customHeight="1">
      <c r="A20" s="21" t="s">
        <v>288</v>
      </c>
      <c r="B20" s="21" t="s">
        <v>376</v>
      </c>
      <c r="C20" s="21" t="s">
        <v>48</v>
      </c>
      <c r="D20" s="23">
        <v>5.0</v>
      </c>
      <c r="E20" s="24" t="str">
        <f t="shared" si="1"/>
        <v>SI</v>
      </c>
      <c r="F20" s="24" t="str">
        <f t="shared" si="2"/>
        <v>SI</v>
      </c>
      <c r="G20" s="6"/>
      <c r="H20" s="21" t="s">
        <v>288</v>
      </c>
      <c r="I20" s="21" t="s">
        <v>392</v>
      </c>
      <c r="J20" s="21" t="s">
        <v>118</v>
      </c>
      <c r="K20" s="23">
        <v>3.0</v>
      </c>
      <c r="L20" s="24" t="str">
        <f t="shared" si="3"/>
        <v>SI</v>
      </c>
      <c r="M20" s="24" t="str">
        <f t="shared" si="4"/>
        <v>SI</v>
      </c>
      <c r="N20" s="6"/>
      <c r="O20" s="21" t="s">
        <v>288</v>
      </c>
      <c r="P20" s="21" t="s">
        <v>395</v>
      </c>
      <c r="Q20" s="21" t="s">
        <v>67</v>
      </c>
      <c r="R20" s="23">
        <v>60.0</v>
      </c>
      <c r="S20" s="24" t="str">
        <f t="shared" si="5"/>
        <v>NO</v>
      </c>
      <c r="T20" s="24" t="str">
        <f t="shared" si="6"/>
        <v>NO</v>
      </c>
      <c r="U20" s="6"/>
      <c r="V20" s="21" t="s">
        <v>288</v>
      </c>
      <c r="W20" s="21" t="s">
        <v>380</v>
      </c>
      <c r="X20" s="21" t="s">
        <v>74</v>
      </c>
      <c r="Y20" s="23">
        <v>22.0</v>
      </c>
      <c r="Z20" s="24" t="str">
        <f t="shared" si="7"/>
        <v>NO</v>
      </c>
      <c r="AA20" s="24" t="str">
        <f t="shared" si="22"/>
        <v>NO</v>
      </c>
      <c r="AB20" s="6"/>
      <c r="AC20" s="21" t="s">
        <v>288</v>
      </c>
      <c r="AD20" s="21" t="s">
        <v>353</v>
      </c>
      <c r="AE20" s="21" t="s">
        <v>84</v>
      </c>
      <c r="AF20" s="23">
        <v>15.0</v>
      </c>
      <c r="AG20" s="24" t="str">
        <f t="shared" si="9"/>
        <v>SI</v>
      </c>
      <c r="AH20" s="24" t="str">
        <f t="shared" si="10"/>
        <v>NO</v>
      </c>
      <c r="AI20" s="6"/>
      <c r="AJ20" s="21" t="s">
        <v>288</v>
      </c>
      <c r="AK20" s="21" t="s">
        <v>50</v>
      </c>
      <c r="AL20" s="21" t="s">
        <v>55</v>
      </c>
      <c r="AM20" s="23">
        <v>13.0</v>
      </c>
      <c r="AN20" s="24" t="str">
        <f t="shared" si="11"/>
        <v>SI</v>
      </c>
      <c r="AO20" s="24" t="str">
        <f t="shared" si="12"/>
        <v>NO</v>
      </c>
      <c r="AP20" s="6"/>
      <c r="AQ20" s="21" t="s">
        <v>288</v>
      </c>
      <c r="AR20" s="21" t="s">
        <v>401</v>
      </c>
      <c r="AS20" s="21" t="s">
        <v>133</v>
      </c>
      <c r="AT20" s="23">
        <v>4.0</v>
      </c>
      <c r="AU20" s="24" t="str">
        <f t="shared" si="13"/>
        <v>SI</v>
      </c>
      <c r="AV20" s="24" t="str">
        <f t="shared" si="14"/>
        <v>SI</v>
      </c>
      <c r="AW20" s="6"/>
      <c r="AX20" s="21" t="s">
        <v>288</v>
      </c>
      <c r="AY20" s="21" t="s">
        <v>367</v>
      </c>
      <c r="AZ20" s="21" t="s">
        <v>146</v>
      </c>
      <c r="BA20" s="23">
        <v>65.0</v>
      </c>
      <c r="BB20" s="24" t="str">
        <f t="shared" si="21"/>
        <v>NO</v>
      </c>
      <c r="BC20" s="24" t="str">
        <f t="shared" si="16"/>
        <v>NO</v>
      </c>
      <c r="BD20" s="6"/>
      <c r="BE20" s="21" t="s">
        <v>288</v>
      </c>
      <c r="BF20" s="21" t="s">
        <v>360</v>
      </c>
      <c r="BG20" s="21" t="s">
        <v>139</v>
      </c>
      <c r="BH20" s="23">
        <v>32.0</v>
      </c>
      <c r="BI20" s="24" t="str">
        <f t="shared" si="17"/>
        <v>NO</v>
      </c>
      <c r="BJ20" s="24" t="str">
        <f t="shared" si="18"/>
        <v>NO</v>
      </c>
      <c r="BK20" s="6"/>
      <c r="BL20" s="18" t="s">
        <v>288</v>
      </c>
      <c r="BM20" s="18" t="s">
        <v>401</v>
      </c>
      <c r="BN20" s="18" t="s">
        <v>133</v>
      </c>
      <c r="BO20" s="19">
        <v>6.0</v>
      </c>
      <c r="BP20" s="22" t="str">
        <f t="shared" si="19"/>
        <v>SI</v>
      </c>
      <c r="BQ20" s="22" t="str">
        <f t="shared" si="23"/>
        <v>SI</v>
      </c>
      <c r="BS20" s="25"/>
      <c r="BT20" s="6"/>
      <c r="BU20" s="25"/>
    </row>
    <row r="21" ht="13.5" customHeight="1">
      <c r="A21" s="21" t="s">
        <v>288</v>
      </c>
      <c r="B21" s="21" t="s">
        <v>404</v>
      </c>
      <c r="C21" s="21" t="s">
        <v>146</v>
      </c>
      <c r="D21" s="23">
        <v>1.0</v>
      </c>
      <c r="E21" s="24" t="str">
        <f t="shared" si="1"/>
        <v>SI</v>
      </c>
      <c r="F21" s="24" t="str">
        <f t="shared" si="2"/>
        <v>SI</v>
      </c>
      <c r="G21" s="6"/>
      <c r="H21" s="21" t="s">
        <v>288</v>
      </c>
      <c r="I21" s="21" t="s">
        <v>406</v>
      </c>
      <c r="J21" s="21" t="s">
        <v>67</v>
      </c>
      <c r="K21" s="23">
        <v>10.0</v>
      </c>
      <c r="L21" s="24" t="str">
        <f t="shared" si="3"/>
        <v>SI</v>
      </c>
      <c r="M21" s="24" t="str">
        <f t="shared" si="4"/>
        <v>SI</v>
      </c>
      <c r="N21" s="6"/>
      <c r="O21" s="21" t="s">
        <v>288</v>
      </c>
      <c r="P21" s="21" t="s">
        <v>407</v>
      </c>
      <c r="Q21" s="21" t="s">
        <v>118</v>
      </c>
      <c r="R21" s="23">
        <v>2.0</v>
      </c>
      <c r="S21" s="24" t="str">
        <f t="shared" si="5"/>
        <v>SI</v>
      </c>
      <c r="T21" s="24" t="str">
        <f t="shared" si="6"/>
        <v>SI</v>
      </c>
      <c r="U21" s="6"/>
      <c r="V21" s="21" t="s">
        <v>288</v>
      </c>
      <c r="W21" s="21" t="s">
        <v>388</v>
      </c>
      <c r="X21" s="21" t="s">
        <v>60</v>
      </c>
      <c r="Y21" s="23">
        <v>5.0</v>
      </c>
      <c r="Z21" s="24" t="str">
        <f t="shared" si="7"/>
        <v>SI</v>
      </c>
      <c r="AA21" s="24" t="str">
        <f t="shared" si="22"/>
        <v>SI</v>
      </c>
      <c r="AB21" s="6"/>
      <c r="AC21" s="21" t="s">
        <v>396</v>
      </c>
      <c r="AD21" s="21" t="s">
        <v>408</v>
      </c>
      <c r="AE21" s="21" t="s">
        <v>84</v>
      </c>
      <c r="AF21" s="23">
        <v>100.0</v>
      </c>
      <c r="AG21" s="24" t="str">
        <f t="shared" si="9"/>
        <v>NO</v>
      </c>
      <c r="AH21" s="24" t="str">
        <f t="shared" si="10"/>
        <v>NO</v>
      </c>
      <c r="AI21" s="6"/>
      <c r="AJ21" s="21" t="s">
        <v>288</v>
      </c>
      <c r="AK21" s="21" t="s">
        <v>353</v>
      </c>
      <c r="AL21" s="21" t="s">
        <v>84</v>
      </c>
      <c r="AM21" s="23">
        <v>4.0</v>
      </c>
      <c r="AN21" s="24" t="str">
        <f t="shared" si="11"/>
        <v>SI</v>
      </c>
      <c r="AO21" s="24" t="str">
        <f t="shared" si="12"/>
        <v>SI</v>
      </c>
      <c r="AP21" s="6"/>
      <c r="AQ21" s="21" t="s">
        <v>288</v>
      </c>
      <c r="AR21" s="21" t="s">
        <v>385</v>
      </c>
      <c r="AS21" s="21" t="s">
        <v>55</v>
      </c>
      <c r="AT21" s="23">
        <v>16.0</v>
      </c>
      <c r="AU21" s="24" t="str">
        <f t="shared" si="13"/>
        <v>SI</v>
      </c>
      <c r="AV21" s="24" t="str">
        <f t="shared" si="14"/>
        <v>NO</v>
      </c>
      <c r="AW21" s="6"/>
      <c r="AX21" s="21" t="s">
        <v>288</v>
      </c>
      <c r="AY21" s="21" t="s">
        <v>389</v>
      </c>
      <c r="AZ21" s="21" t="s">
        <v>67</v>
      </c>
      <c r="BA21" s="23">
        <v>28.0</v>
      </c>
      <c r="BB21" s="24" t="str">
        <f t="shared" si="21"/>
        <v>NO</v>
      </c>
      <c r="BC21" s="24" t="str">
        <f t="shared" si="16"/>
        <v>NO</v>
      </c>
      <c r="BD21" s="6"/>
      <c r="BE21" s="21" t="s">
        <v>288</v>
      </c>
      <c r="BF21" s="21" t="s">
        <v>412</v>
      </c>
      <c r="BG21" s="21" t="s">
        <v>57</v>
      </c>
      <c r="BH21" s="23">
        <v>1.0</v>
      </c>
      <c r="BI21" s="24" t="str">
        <f t="shared" si="17"/>
        <v>SI</v>
      </c>
      <c r="BJ21" s="24" t="str">
        <f t="shared" si="18"/>
        <v>SI</v>
      </c>
      <c r="BK21" s="6"/>
      <c r="BL21" s="21" t="s">
        <v>288</v>
      </c>
      <c r="BM21" s="21" t="s">
        <v>406</v>
      </c>
      <c r="BN21" s="21" t="s">
        <v>67</v>
      </c>
      <c r="BO21" s="23">
        <v>4.0</v>
      </c>
      <c r="BP21" s="24" t="str">
        <f t="shared" si="19"/>
        <v>SI</v>
      </c>
      <c r="BQ21" s="24" t="str">
        <f t="shared" si="23"/>
        <v>SI</v>
      </c>
      <c r="BS21" s="25"/>
      <c r="BT21" s="6"/>
      <c r="BU21" s="25"/>
    </row>
    <row r="22" ht="13.5" customHeight="1">
      <c r="A22" s="21" t="s">
        <v>396</v>
      </c>
      <c r="B22" s="21" t="s">
        <v>403</v>
      </c>
      <c r="C22" s="21" t="s">
        <v>60</v>
      </c>
      <c r="D22" s="23">
        <v>41.0</v>
      </c>
      <c r="E22" s="24" t="str">
        <f t="shared" si="1"/>
        <v>NO</v>
      </c>
      <c r="F22" s="24" t="str">
        <f t="shared" si="2"/>
        <v>NO</v>
      </c>
      <c r="G22" s="6"/>
      <c r="H22" s="21" t="s">
        <v>396</v>
      </c>
      <c r="I22" s="21" t="s">
        <v>400</v>
      </c>
      <c r="J22" s="21" t="s">
        <v>123</v>
      </c>
      <c r="K22" s="23">
        <v>5.0</v>
      </c>
      <c r="L22" s="24" t="str">
        <f t="shared" si="3"/>
        <v>SI</v>
      </c>
      <c r="M22" s="24" t="str">
        <f t="shared" si="4"/>
        <v>SI</v>
      </c>
      <c r="N22" s="6"/>
      <c r="O22" s="18" t="s">
        <v>396</v>
      </c>
      <c r="P22" s="18" t="s">
        <v>416</v>
      </c>
      <c r="Q22" s="18" t="s">
        <v>139</v>
      </c>
      <c r="R22" s="19">
        <v>1.0</v>
      </c>
      <c r="S22" s="22" t="str">
        <f t="shared" si="5"/>
        <v>SI</v>
      </c>
      <c r="T22" s="22" t="str">
        <f t="shared" si="6"/>
        <v>SI</v>
      </c>
      <c r="U22" s="6"/>
      <c r="V22" s="21" t="s">
        <v>396</v>
      </c>
      <c r="W22" s="21" t="s">
        <v>418</v>
      </c>
      <c r="X22" s="21" t="s">
        <v>74</v>
      </c>
      <c r="Y22" s="23">
        <v>5.0</v>
      </c>
      <c r="Z22" s="24" t="str">
        <f t="shared" si="7"/>
        <v>SI</v>
      </c>
      <c r="AA22" s="24" t="str">
        <f t="shared" si="22"/>
        <v>SI</v>
      </c>
      <c r="AB22" s="6"/>
      <c r="AC22" s="21" t="s">
        <v>396</v>
      </c>
      <c r="AD22" s="21" t="s">
        <v>405</v>
      </c>
      <c r="AE22" s="21" t="s">
        <v>88</v>
      </c>
      <c r="AF22" s="23">
        <v>60.0</v>
      </c>
      <c r="AG22" s="24" t="str">
        <f t="shared" si="9"/>
        <v>NO</v>
      </c>
      <c r="AH22" s="24" t="str">
        <f t="shared" si="10"/>
        <v>NO</v>
      </c>
      <c r="AI22" s="6"/>
      <c r="AJ22" s="21" t="s">
        <v>396</v>
      </c>
      <c r="AK22" s="21" t="s">
        <v>421</v>
      </c>
      <c r="AL22" s="21" t="s">
        <v>43</v>
      </c>
      <c r="AM22" s="23">
        <v>1.0</v>
      </c>
      <c r="AN22" s="24" t="str">
        <f t="shared" si="11"/>
        <v>SI</v>
      </c>
      <c r="AO22" s="24" t="str">
        <f t="shared" si="12"/>
        <v>SI</v>
      </c>
      <c r="AP22" s="6"/>
      <c r="AQ22" s="21" t="s">
        <v>396</v>
      </c>
      <c r="AR22" s="21" t="s">
        <v>423</v>
      </c>
      <c r="AS22" s="21" t="s">
        <v>39</v>
      </c>
      <c r="AT22" s="23">
        <v>10.0</v>
      </c>
      <c r="AU22" s="24" t="str">
        <f t="shared" si="13"/>
        <v>SI</v>
      </c>
      <c r="AV22" s="24" t="str">
        <f t="shared" si="14"/>
        <v>SI</v>
      </c>
      <c r="AW22" s="6"/>
      <c r="AX22" s="21" t="s">
        <v>396</v>
      </c>
      <c r="AY22" s="21" t="s">
        <v>400</v>
      </c>
      <c r="AZ22" s="21" t="s">
        <v>123</v>
      </c>
      <c r="BA22" s="23">
        <v>11.0</v>
      </c>
      <c r="BB22" s="24" t="str">
        <f t="shared" si="21"/>
        <v>SI</v>
      </c>
      <c r="BC22" s="24" t="str">
        <f t="shared" si="16"/>
        <v>SI</v>
      </c>
      <c r="BD22" s="6"/>
      <c r="BE22" s="21" t="s">
        <v>396</v>
      </c>
      <c r="BF22" s="21" t="s">
        <v>424</v>
      </c>
      <c r="BG22" s="21" t="s">
        <v>84</v>
      </c>
      <c r="BH22" s="23">
        <v>85.0</v>
      </c>
      <c r="BI22" s="24" t="str">
        <f t="shared" si="17"/>
        <v>NO</v>
      </c>
      <c r="BJ22" s="24" t="str">
        <f t="shared" si="18"/>
        <v>NO</v>
      </c>
      <c r="BK22" s="6"/>
      <c r="BL22" s="21" t="s">
        <v>396</v>
      </c>
      <c r="BM22" s="21" t="s">
        <v>418</v>
      </c>
      <c r="BN22" s="21" t="s">
        <v>74</v>
      </c>
      <c r="BO22" s="23">
        <v>3.0</v>
      </c>
      <c r="BP22" s="24" t="str">
        <f t="shared" si="19"/>
        <v>SI</v>
      </c>
      <c r="BQ22" s="24" t="str">
        <f t="shared" si="23"/>
        <v>SI</v>
      </c>
      <c r="BS22" s="25"/>
      <c r="BT22" s="6"/>
      <c r="BU22" s="25"/>
    </row>
    <row r="23" ht="13.5" customHeight="1">
      <c r="A23" s="21" t="s">
        <v>396</v>
      </c>
      <c r="B23" s="21" t="s">
        <v>425</v>
      </c>
      <c r="C23" s="21" t="s">
        <v>88</v>
      </c>
      <c r="D23" s="23">
        <v>1.0</v>
      </c>
      <c r="E23" s="24" t="str">
        <f t="shared" si="1"/>
        <v>SI</v>
      </c>
      <c r="F23" s="24" t="str">
        <f t="shared" si="2"/>
        <v>SI</v>
      </c>
      <c r="G23" s="6"/>
      <c r="H23" s="21" t="s">
        <v>396</v>
      </c>
      <c r="I23" s="21" t="s">
        <v>426</v>
      </c>
      <c r="J23" s="21" t="s">
        <v>55</v>
      </c>
      <c r="K23" s="23">
        <v>126.0</v>
      </c>
      <c r="L23" s="24" t="str">
        <f t="shared" si="3"/>
        <v>NO</v>
      </c>
      <c r="M23" s="24" t="str">
        <f t="shared" si="4"/>
        <v>NO</v>
      </c>
      <c r="N23" s="6"/>
      <c r="O23" s="21" t="s">
        <v>396</v>
      </c>
      <c r="P23" s="21" t="s">
        <v>427</v>
      </c>
      <c r="Q23" s="21" t="s">
        <v>81</v>
      </c>
      <c r="R23" s="23">
        <v>14.0</v>
      </c>
      <c r="S23" s="24" t="str">
        <f t="shared" si="5"/>
        <v>SI</v>
      </c>
      <c r="T23" s="24" t="str">
        <f t="shared" si="6"/>
        <v>SI</v>
      </c>
      <c r="U23" s="6"/>
      <c r="V23" s="21" t="s">
        <v>396</v>
      </c>
      <c r="W23" s="21" t="s">
        <v>428</v>
      </c>
      <c r="X23" s="21" t="s">
        <v>55</v>
      </c>
      <c r="Y23" s="23">
        <v>50.0</v>
      </c>
      <c r="Z23" s="24" t="str">
        <f t="shared" si="7"/>
        <v>NO</v>
      </c>
      <c r="AA23" s="24" t="str">
        <f t="shared" si="22"/>
        <v>NO</v>
      </c>
      <c r="AB23" s="6"/>
      <c r="AC23" s="21" t="s">
        <v>396</v>
      </c>
      <c r="AD23" s="21" t="s">
        <v>421</v>
      </c>
      <c r="AE23" s="21" t="s">
        <v>43</v>
      </c>
      <c r="AF23" s="23">
        <v>1.0</v>
      </c>
      <c r="AG23" s="24" t="str">
        <f t="shared" si="9"/>
        <v>SI</v>
      </c>
      <c r="AH23" s="24" t="str">
        <f t="shared" si="10"/>
        <v>SI</v>
      </c>
      <c r="AI23" s="6"/>
      <c r="AJ23" s="21" t="s">
        <v>396</v>
      </c>
      <c r="AK23" s="21" t="s">
        <v>431</v>
      </c>
      <c r="AL23" s="21" t="s">
        <v>88</v>
      </c>
      <c r="AM23" s="23">
        <v>1.0</v>
      </c>
      <c r="AN23" s="24" t="str">
        <f t="shared" si="11"/>
        <v>SI</v>
      </c>
      <c r="AO23" s="24" t="str">
        <f t="shared" si="12"/>
        <v>SI</v>
      </c>
      <c r="AP23" s="6"/>
      <c r="AQ23" s="21" t="s">
        <v>396</v>
      </c>
      <c r="AR23" s="21" t="s">
        <v>433</v>
      </c>
      <c r="AS23" s="21" t="s">
        <v>123</v>
      </c>
      <c r="AT23" s="23">
        <v>24.0</v>
      </c>
      <c r="AU23" s="24" t="str">
        <f t="shared" si="13"/>
        <v>SI</v>
      </c>
      <c r="AV23" s="24" t="str">
        <f t="shared" si="14"/>
        <v>NO</v>
      </c>
      <c r="AW23" s="6"/>
      <c r="AX23" s="21" t="s">
        <v>396</v>
      </c>
      <c r="AY23" s="21" t="s">
        <v>426</v>
      </c>
      <c r="AZ23" s="21" t="s">
        <v>55</v>
      </c>
      <c r="BA23" s="23">
        <v>105.0</v>
      </c>
      <c r="BB23" s="24" t="str">
        <f t="shared" si="21"/>
        <v>NO</v>
      </c>
      <c r="BC23" s="24" t="str">
        <f t="shared" si="16"/>
        <v>NO</v>
      </c>
      <c r="BD23" s="6"/>
      <c r="BE23" s="21" t="s">
        <v>396</v>
      </c>
      <c r="BF23" s="21" t="s">
        <v>435</v>
      </c>
      <c r="BG23" s="21" t="s">
        <v>118</v>
      </c>
      <c r="BH23" s="23">
        <v>112.0</v>
      </c>
      <c r="BI23" s="24" t="str">
        <f t="shared" si="17"/>
        <v>NO</v>
      </c>
      <c r="BJ23" s="24" t="str">
        <f t="shared" si="18"/>
        <v>NO</v>
      </c>
      <c r="BK23" s="6"/>
      <c r="BL23" s="21" t="s">
        <v>396</v>
      </c>
      <c r="BM23" s="21" t="s">
        <v>436</v>
      </c>
      <c r="BN23" s="21" t="s">
        <v>116</v>
      </c>
      <c r="BO23" s="23">
        <v>20.0</v>
      </c>
      <c r="BP23" s="24" t="str">
        <f t="shared" si="19"/>
        <v>SI</v>
      </c>
      <c r="BQ23" s="24" t="str">
        <f t="shared" si="23"/>
        <v>SI</v>
      </c>
      <c r="BS23" s="25"/>
      <c r="BT23" s="6"/>
      <c r="BU23" s="25"/>
    </row>
    <row r="24" ht="13.5" customHeight="1">
      <c r="A24" s="21" t="s">
        <v>396</v>
      </c>
      <c r="B24" s="21" t="s">
        <v>438</v>
      </c>
      <c r="C24" s="21" t="s">
        <v>123</v>
      </c>
      <c r="D24" s="23">
        <v>37.0</v>
      </c>
      <c r="E24" s="24" t="str">
        <f t="shared" si="1"/>
        <v>SI</v>
      </c>
      <c r="F24" s="24" t="str">
        <f t="shared" si="2"/>
        <v>NO</v>
      </c>
      <c r="G24" s="6"/>
      <c r="H24" s="21" t="s">
        <v>396</v>
      </c>
      <c r="I24" s="21" t="s">
        <v>142</v>
      </c>
      <c r="J24" s="21" t="s">
        <v>133</v>
      </c>
      <c r="K24" s="23">
        <v>10.0</v>
      </c>
      <c r="L24" s="24" t="str">
        <f t="shared" si="3"/>
        <v>SI</v>
      </c>
      <c r="M24" s="24" t="str">
        <f t="shared" si="4"/>
        <v>SI</v>
      </c>
      <c r="N24" s="6"/>
      <c r="O24" s="21" t="s">
        <v>396</v>
      </c>
      <c r="P24" s="21" t="s">
        <v>413</v>
      </c>
      <c r="Q24" s="21" t="s">
        <v>57</v>
      </c>
      <c r="R24" s="23">
        <v>208.0</v>
      </c>
      <c r="S24" s="24" t="str">
        <f t="shared" si="5"/>
        <v>NO</v>
      </c>
      <c r="T24" s="24" t="str">
        <f t="shared" si="6"/>
        <v>NO</v>
      </c>
      <c r="U24" s="6"/>
      <c r="V24" s="21" t="s">
        <v>396</v>
      </c>
      <c r="W24" s="21" t="s">
        <v>417</v>
      </c>
      <c r="X24" s="21" t="s">
        <v>84</v>
      </c>
      <c r="Y24" s="23">
        <v>90.0</v>
      </c>
      <c r="Z24" s="24" t="str">
        <f t="shared" si="7"/>
        <v>NO</v>
      </c>
      <c r="AA24" s="24" t="str">
        <f t="shared" si="22"/>
        <v>NO</v>
      </c>
      <c r="AB24" s="6"/>
      <c r="AC24" s="21" t="s">
        <v>396</v>
      </c>
      <c r="AD24" s="21" t="s">
        <v>415</v>
      </c>
      <c r="AE24" s="21" t="s">
        <v>92</v>
      </c>
      <c r="AF24" s="23">
        <v>52.0</v>
      </c>
      <c r="AG24" s="24" t="str">
        <f t="shared" si="9"/>
        <v>NO</v>
      </c>
      <c r="AH24" s="24" t="str">
        <f t="shared" si="10"/>
        <v>NO</v>
      </c>
      <c r="AI24" s="6"/>
      <c r="AJ24" s="21" t="s">
        <v>396</v>
      </c>
      <c r="AK24" s="21" t="s">
        <v>128</v>
      </c>
      <c r="AL24" s="21" t="s">
        <v>74</v>
      </c>
      <c r="AM24" s="23">
        <v>1.0</v>
      </c>
      <c r="AN24" s="24" t="str">
        <f t="shared" si="11"/>
        <v>SI</v>
      </c>
      <c r="AO24" s="24" t="str">
        <f t="shared" si="12"/>
        <v>SI</v>
      </c>
      <c r="AP24" s="6"/>
      <c r="AQ24" s="21" t="s">
        <v>396</v>
      </c>
      <c r="AR24" s="21" t="s">
        <v>443</v>
      </c>
      <c r="AS24" s="21" t="s">
        <v>39</v>
      </c>
      <c r="AT24" s="23">
        <v>8.0</v>
      </c>
      <c r="AU24" s="24" t="str">
        <f t="shared" si="13"/>
        <v>SI</v>
      </c>
      <c r="AV24" s="24" t="str">
        <f t="shared" si="14"/>
        <v>SI</v>
      </c>
      <c r="AW24" s="6"/>
      <c r="AX24" s="21" t="s">
        <v>396</v>
      </c>
      <c r="AY24" s="21" t="s">
        <v>397</v>
      </c>
      <c r="AZ24" s="21" t="s">
        <v>57</v>
      </c>
      <c r="BA24" s="23">
        <v>5.0</v>
      </c>
      <c r="BB24" s="24" t="str">
        <f t="shared" si="21"/>
        <v>SI</v>
      </c>
      <c r="BC24" s="24" t="str">
        <f t="shared" si="16"/>
        <v>SI</v>
      </c>
      <c r="BD24" s="6"/>
      <c r="BE24" s="21" t="s">
        <v>396</v>
      </c>
      <c r="BF24" s="21" t="s">
        <v>449</v>
      </c>
      <c r="BG24" s="21" t="s">
        <v>118</v>
      </c>
      <c r="BH24" s="23">
        <v>50.0</v>
      </c>
      <c r="BI24" s="24" t="str">
        <f t="shared" si="17"/>
        <v>NO</v>
      </c>
      <c r="BJ24" s="24" t="str">
        <f t="shared" si="18"/>
        <v>NO</v>
      </c>
      <c r="BK24" s="6"/>
      <c r="BL24" s="21" t="s">
        <v>396</v>
      </c>
      <c r="BM24" s="21" t="s">
        <v>411</v>
      </c>
      <c r="BN24" s="21" t="s">
        <v>48</v>
      </c>
      <c r="BO24" s="23">
        <v>217.0</v>
      </c>
      <c r="BP24" s="24" t="str">
        <f t="shared" si="19"/>
        <v>NO</v>
      </c>
      <c r="BQ24" s="24" t="str">
        <f t="shared" si="23"/>
        <v>NO</v>
      </c>
      <c r="BS24" s="6"/>
      <c r="BT24" s="6"/>
      <c r="BU24" s="6"/>
    </row>
    <row r="25" ht="13.5" customHeight="1">
      <c r="A25" s="18" t="s">
        <v>396</v>
      </c>
      <c r="B25" s="18" t="s">
        <v>422</v>
      </c>
      <c r="C25" s="18" t="s">
        <v>84</v>
      </c>
      <c r="D25" s="19">
        <v>15.0</v>
      </c>
      <c r="E25" s="22" t="str">
        <f t="shared" si="1"/>
        <v>SI</v>
      </c>
      <c r="F25" s="22" t="str">
        <f t="shared" si="2"/>
        <v>SI</v>
      </c>
      <c r="G25" s="6"/>
      <c r="H25" s="21" t="s">
        <v>396</v>
      </c>
      <c r="I25" s="21" t="s">
        <v>452</v>
      </c>
      <c r="J25" s="21" t="s">
        <v>146</v>
      </c>
      <c r="K25" s="23">
        <v>61.0</v>
      </c>
      <c r="L25" s="24" t="str">
        <f t="shared" si="3"/>
        <v>NO</v>
      </c>
      <c r="M25" s="24" t="str">
        <f t="shared" si="4"/>
        <v>NO</v>
      </c>
      <c r="N25" s="6"/>
      <c r="O25" s="21" t="s">
        <v>396</v>
      </c>
      <c r="P25" s="21" t="s">
        <v>398</v>
      </c>
      <c r="Q25" s="21" t="s">
        <v>74</v>
      </c>
      <c r="R25" s="23">
        <v>1.0</v>
      </c>
      <c r="S25" s="24" t="str">
        <f t="shared" si="5"/>
        <v>SI</v>
      </c>
      <c r="T25" s="24" t="str">
        <f t="shared" si="6"/>
        <v>SI</v>
      </c>
      <c r="U25" s="6"/>
      <c r="V25" s="21" t="s">
        <v>396</v>
      </c>
      <c r="W25" s="21" t="s">
        <v>453</v>
      </c>
      <c r="X25" s="21" t="s">
        <v>116</v>
      </c>
      <c r="Y25" s="23">
        <v>130.0</v>
      </c>
      <c r="Z25" s="24" t="str">
        <f t="shared" si="7"/>
        <v>NO</v>
      </c>
      <c r="AA25" s="24" t="str">
        <f t="shared" si="22"/>
        <v>NO</v>
      </c>
      <c r="AB25" s="6"/>
      <c r="AC25" s="21" t="s">
        <v>396</v>
      </c>
      <c r="AD25" s="21" t="s">
        <v>431</v>
      </c>
      <c r="AE25" s="21" t="s">
        <v>88</v>
      </c>
      <c r="AF25" s="23">
        <v>8.0</v>
      </c>
      <c r="AG25" s="24" t="str">
        <f t="shared" si="9"/>
        <v>SI</v>
      </c>
      <c r="AH25" s="24" t="str">
        <f t="shared" si="10"/>
        <v>SI</v>
      </c>
      <c r="AI25" s="6"/>
      <c r="AJ25" s="21" t="s">
        <v>396</v>
      </c>
      <c r="AK25" s="21" t="s">
        <v>445</v>
      </c>
      <c r="AL25" s="21" t="s">
        <v>55</v>
      </c>
      <c r="AM25" s="23">
        <v>230.0</v>
      </c>
      <c r="AN25" s="24" t="str">
        <f t="shared" si="11"/>
        <v>NO</v>
      </c>
      <c r="AO25" s="24" t="str">
        <f t="shared" si="12"/>
        <v>NO</v>
      </c>
      <c r="AP25" s="6"/>
      <c r="AQ25" s="21" t="s">
        <v>396</v>
      </c>
      <c r="AR25" s="21" t="s">
        <v>445</v>
      </c>
      <c r="AS25" s="21" t="s">
        <v>55</v>
      </c>
      <c r="AT25" s="23">
        <v>212.0</v>
      </c>
      <c r="AU25" s="24" t="str">
        <f t="shared" si="13"/>
        <v>NO</v>
      </c>
      <c r="AV25" s="24" t="str">
        <f t="shared" si="14"/>
        <v>NO</v>
      </c>
      <c r="AW25" s="6"/>
      <c r="AX25" s="21" t="s">
        <v>396</v>
      </c>
      <c r="AY25" s="21" t="s">
        <v>204</v>
      </c>
      <c r="AZ25" s="21" t="s">
        <v>116</v>
      </c>
      <c r="BA25" s="23">
        <v>90.0</v>
      </c>
      <c r="BB25" s="24" t="str">
        <f t="shared" si="21"/>
        <v>NO</v>
      </c>
      <c r="BC25" s="24" t="str">
        <f t="shared" si="16"/>
        <v>NO</v>
      </c>
      <c r="BD25" s="6"/>
      <c r="BE25" s="21" t="s">
        <v>396</v>
      </c>
      <c r="BF25" s="21" t="s">
        <v>226</v>
      </c>
      <c r="BG25" s="21" t="s">
        <v>118</v>
      </c>
      <c r="BH25" s="23">
        <v>35.0</v>
      </c>
      <c r="BI25" s="24" t="str">
        <f t="shared" si="17"/>
        <v>SI</v>
      </c>
      <c r="BJ25" s="24" t="str">
        <f t="shared" si="18"/>
        <v>NO</v>
      </c>
      <c r="BK25" s="6"/>
      <c r="BL25" s="21" t="s">
        <v>396</v>
      </c>
      <c r="BM25" s="21" t="s">
        <v>452</v>
      </c>
      <c r="BN25" s="21" t="s">
        <v>146</v>
      </c>
      <c r="BO25" s="23">
        <v>110.0</v>
      </c>
      <c r="BP25" s="24" t="str">
        <f t="shared" si="19"/>
        <v>NO</v>
      </c>
      <c r="BQ25" s="24" t="str">
        <f t="shared" si="23"/>
        <v>NO</v>
      </c>
      <c r="BS25" s="25"/>
      <c r="BT25" s="6"/>
      <c r="BU25" s="25"/>
    </row>
    <row r="26" ht="13.5" customHeight="1">
      <c r="A26" s="21" t="s">
        <v>396</v>
      </c>
      <c r="B26" s="21" t="s">
        <v>441</v>
      </c>
      <c r="C26" s="21" t="s">
        <v>57</v>
      </c>
      <c r="D26" s="23">
        <v>24.0</v>
      </c>
      <c r="E26" s="24" t="str">
        <f t="shared" si="1"/>
        <v>SI</v>
      </c>
      <c r="F26" s="24" t="str">
        <f t="shared" si="2"/>
        <v>NO</v>
      </c>
      <c r="G26" s="6"/>
      <c r="H26" s="21" t="s">
        <v>396</v>
      </c>
      <c r="I26" s="21" t="s">
        <v>434</v>
      </c>
      <c r="J26" s="21" t="s">
        <v>67</v>
      </c>
      <c r="K26" s="23">
        <v>5.0</v>
      </c>
      <c r="L26" s="24" t="str">
        <f t="shared" si="3"/>
        <v>SI</v>
      </c>
      <c r="M26" s="24" t="str">
        <f t="shared" si="4"/>
        <v>SI</v>
      </c>
      <c r="N26" s="6"/>
      <c r="O26" s="21" t="s">
        <v>396</v>
      </c>
      <c r="P26" s="21" t="s">
        <v>204</v>
      </c>
      <c r="Q26" s="21" t="s">
        <v>116</v>
      </c>
      <c r="R26" s="23">
        <v>16.0</v>
      </c>
      <c r="S26" s="24" t="str">
        <f t="shared" si="5"/>
        <v>SI</v>
      </c>
      <c r="T26" s="24" t="str">
        <f t="shared" si="6"/>
        <v>SI</v>
      </c>
      <c r="U26" s="6"/>
      <c r="V26" s="21" t="s">
        <v>396</v>
      </c>
      <c r="W26" s="21" t="s">
        <v>79</v>
      </c>
      <c r="X26" s="21" t="s">
        <v>60</v>
      </c>
      <c r="Y26" s="23">
        <v>2.0</v>
      </c>
      <c r="Z26" s="24" t="str">
        <f t="shared" si="7"/>
        <v>SI</v>
      </c>
      <c r="AA26" s="24" t="str">
        <f t="shared" si="22"/>
        <v>SI</v>
      </c>
      <c r="AB26" s="6"/>
      <c r="AC26" s="18" t="s">
        <v>396</v>
      </c>
      <c r="AD26" s="18" t="s">
        <v>128</v>
      </c>
      <c r="AE26" s="18" t="s">
        <v>74</v>
      </c>
      <c r="AF26" s="19">
        <v>1.0</v>
      </c>
      <c r="AG26" s="22" t="str">
        <f t="shared" si="9"/>
        <v>SI</v>
      </c>
      <c r="AH26" s="22" t="str">
        <f t="shared" si="10"/>
        <v>SI</v>
      </c>
      <c r="AI26" s="6"/>
      <c r="AJ26" s="21" t="s">
        <v>396</v>
      </c>
      <c r="AK26" s="21" t="s">
        <v>96</v>
      </c>
      <c r="AL26" s="21" t="s">
        <v>67</v>
      </c>
      <c r="AM26" s="23">
        <v>53.0</v>
      </c>
      <c r="AN26" s="24" t="str">
        <f t="shared" si="11"/>
        <v>NO</v>
      </c>
      <c r="AO26" s="24" t="str">
        <f t="shared" si="12"/>
        <v>NO</v>
      </c>
      <c r="AP26" s="6"/>
      <c r="AQ26" s="21" t="s">
        <v>396</v>
      </c>
      <c r="AR26" s="21" t="s">
        <v>457</v>
      </c>
      <c r="AS26" s="21" t="s">
        <v>88</v>
      </c>
      <c r="AT26" s="23">
        <v>72.0</v>
      </c>
      <c r="AU26" s="24" t="str">
        <f t="shared" si="13"/>
        <v>NO</v>
      </c>
      <c r="AV26" s="24" t="str">
        <f t="shared" si="14"/>
        <v>NO</v>
      </c>
      <c r="AW26" s="6"/>
      <c r="AX26" s="21" t="s">
        <v>396</v>
      </c>
      <c r="AY26" s="21" t="s">
        <v>62</v>
      </c>
      <c r="AZ26" s="21" t="s">
        <v>74</v>
      </c>
      <c r="BA26" s="23">
        <v>1.0</v>
      </c>
      <c r="BB26" s="24" t="str">
        <f t="shared" si="21"/>
        <v>SI</v>
      </c>
      <c r="BC26" s="24" t="str">
        <f t="shared" si="16"/>
        <v>SI</v>
      </c>
      <c r="BD26" s="6"/>
      <c r="BE26" s="21" t="s">
        <v>396</v>
      </c>
      <c r="BF26" s="21" t="s">
        <v>458</v>
      </c>
      <c r="BG26" s="21" t="s">
        <v>118</v>
      </c>
      <c r="BH26" s="23">
        <v>1.0</v>
      </c>
      <c r="BI26" s="24" t="str">
        <f t="shared" si="17"/>
        <v>SI</v>
      </c>
      <c r="BJ26" s="24" t="str">
        <f t="shared" si="18"/>
        <v>SI</v>
      </c>
      <c r="BK26" s="6"/>
      <c r="BL26" s="21" t="s">
        <v>396</v>
      </c>
      <c r="BM26" s="21" t="s">
        <v>459</v>
      </c>
      <c r="BN26" s="21" t="s">
        <v>48</v>
      </c>
      <c r="BO26" s="23">
        <v>1.0</v>
      </c>
      <c r="BP26" s="24" t="str">
        <f t="shared" si="19"/>
        <v>SI</v>
      </c>
      <c r="BQ26" s="24" t="str">
        <f t="shared" si="23"/>
        <v>SI</v>
      </c>
      <c r="BS26" s="25"/>
      <c r="BT26" s="6"/>
      <c r="BU26" s="25"/>
    </row>
    <row r="27" ht="13.5" customHeight="1">
      <c r="A27" s="21" t="s">
        <v>396</v>
      </c>
      <c r="B27" s="21" t="s">
        <v>460</v>
      </c>
      <c r="C27" s="21" t="s">
        <v>146</v>
      </c>
      <c r="D27" s="23">
        <v>1.0</v>
      </c>
      <c r="E27" s="24" t="str">
        <f t="shared" si="1"/>
        <v>SI</v>
      </c>
      <c r="F27" s="24" t="str">
        <f t="shared" si="2"/>
        <v>SI</v>
      </c>
      <c r="G27" s="6"/>
      <c r="H27" s="21" t="s">
        <v>396</v>
      </c>
      <c r="I27" s="21" t="s">
        <v>451</v>
      </c>
      <c r="J27" s="21" t="s">
        <v>139</v>
      </c>
      <c r="K27" s="23">
        <v>36.0</v>
      </c>
      <c r="L27" s="24" t="str">
        <f t="shared" si="3"/>
        <v>SI</v>
      </c>
      <c r="M27" s="24" t="str">
        <f t="shared" si="4"/>
        <v>NO</v>
      </c>
      <c r="N27" s="6"/>
      <c r="O27" s="21" t="s">
        <v>396</v>
      </c>
      <c r="P27" s="21" t="s">
        <v>156</v>
      </c>
      <c r="Q27" s="21" t="s">
        <v>143</v>
      </c>
      <c r="R27" s="23">
        <v>21.0</v>
      </c>
      <c r="S27" s="24" t="str">
        <f t="shared" si="5"/>
        <v>SI</v>
      </c>
      <c r="T27" s="24" t="str">
        <f t="shared" si="6"/>
        <v>NO</v>
      </c>
      <c r="U27" s="6"/>
      <c r="V27" s="21" t="s">
        <v>396</v>
      </c>
      <c r="W27" s="21" t="s">
        <v>461</v>
      </c>
      <c r="X27" s="21" t="s">
        <v>143</v>
      </c>
      <c r="Y27" s="23">
        <v>1.0</v>
      </c>
      <c r="Z27" s="24" t="str">
        <f t="shared" si="7"/>
        <v>SI</v>
      </c>
      <c r="AA27" s="24" t="str">
        <f t="shared" si="22"/>
        <v>SI</v>
      </c>
      <c r="AB27" s="6"/>
      <c r="AC27" s="21" t="s">
        <v>396</v>
      </c>
      <c r="AD27" s="21" t="s">
        <v>462</v>
      </c>
      <c r="AE27" s="21" t="s">
        <v>463</v>
      </c>
      <c r="AF27" s="23">
        <v>3.0</v>
      </c>
      <c r="AG27" s="24" t="str">
        <f t="shared" si="9"/>
        <v>SI</v>
      </c>
      <c r="AH27" s="24" t="str">
        <f t="shared" si="10"/>
        <v>SI</v>
      </c>
      <c r="AI27" s="6"/>
      <c r="AJ27" s="21" t="s">
        <v>396</v>
      </c>
      <c r="AK27" s="21" t="s">
        <v>450</v>
      </c>
      <c r="AL27" s="21" t="s">
        <v>327</v>
      </c>
      <c r="AM27" s="23">
        <v>2.0</v>
      </c>
      <c r="AN27" s="24" t="str">
        <f t="shared" si="11"/>
        <v>SI</v>
      </c>
      <c r="AO27" s="24" t="str">
        <f t="shared" si="12"/>
        <v>SI</v>
      </c>
      <c r="AP27" s="6"/>
      <c r="AQ27" s="21" t="s">
        <v>396</v>
      </c>
      <c r="AR27" s="21" t="s">
        <v>439</v>
      </c>
      <c r="AS27" s="21" t="s">
        <v>39</v>
      </c>
      <c r="AT27" s="23">
        <v>1.0</v>
      </c>
      <c r="AU27" s="24" t="str">
        <f t="shared" si="13"/>
        <v>SI</v>
      </c>
      <c r="AV27" s="24" t="str">
        <f t="shared" si="14"/>
        <v>SI</v>
      </c>
      <c r="AW27" s="6"/>
      <c r="AX27" s="21" t="s">
        <v>396</v>
      </c>
      <c r="AY27" s="21" t="s">
        <v>449</v>
      </c>
      <c r="AZ27" s="21" t="s">
        <v>118</v>
      </c>
      <c r="BA27" s="23">
        <v>56.0</v>
      </c>
      <c r="BB27" s="24" t="str">
        <f t="shared" si="21"/>
        <v>NO</v>
      </c>
      <c r="BC27" s="24" t="str">
        <f t="shared" si="16"/>
        <v>NO</v>
      </c>
      <c r="BD27" s="6"/>
      <c r="BE27" s="21" t="s">
        <v>396</v>
      </c>
      <c r="BF27" s="21" t="s">
        <v>447</v>
      </c>
      <c r="BG27" s="21" t="s">
        <v>84</v>
      </c>
      <c r="BH27" s="23">
        <v>1.0</v>
      </c>
      <c r="BI27" s="24" t="str">
        <f t="shared" si="17"/>
        <v>SI</v>
      </c>
      <c r="BJ27" s="24" t="str">
        <f t="shared" si="18"/>
        <v>SI</v>
      </c>
      <c r="BK27" s="6"/>
      <c r="BL27" s="21" t="s">
        <v>396</v>
      </c>
      <c r="BM27" s="21" t="s">
        <v>441</v>
      </c>
      <c r="BN27" s="21" t="s">
        <v>57</v>
      </c>
      <c r="BO27" s="23">
        <v>27.0</v>
      </c>
      <c r="BP27" s="24" t="str">
        <f t="shared" si="19"/>
        <v>SI</v>
      </c>
      <c r="BQ27" s="24" t="str">
        <f t="shared" si="23"/>
        <v>NO</v>
      </c>
      <c r="BS27" s="25"/>
      <c r="BT27" s="6"/>
      <c r="BU27" s="25"/>
    </row>
    <row r="28" ht="13.5" customHeight="1">
      <c r="A28" s="34" t="s">
        <v>456</v>
      </c>
      <c r="B28" s="34">
        <v>99.0</v>
      </c>
      <c r="C28" s="34" t="s">
        <v>22</v>
      </c>
      <c r="D28" s="34"/>
      <c r="E28" s="34">
        <f>FLOOR(B28/3,1)</f>
        <v>33</v>
      </c>
      <c r="F28" s="34"/>
      <c r="G28" s="6"/>
      <c r="H28" s="34" t="s">
        <v>456</v>
      </c>
      <c r="I28" s="34">
        <v>55.0</v>
      </c>
      <c r="J28" s="34" t="s">
        <v>22</v>
      </c>
      <c r="K28" s="34"/>
      <c r="L28" s="34">
        <f>FLOOR(I28/3,1)</f>
        <v>18</v>
      </c>
      <c r="M28" s="34"/>
      <c r="N28" s="6"/>
      <c r="O28" s="34" t="s">
        <v>456</v>
      </c>
      <c r="P28" s="34">
        <v>15.0</v>
      </c>
      <c r="Q28" s="34" t="s">
        <v>22</v>
      </c>
      <c r="R28" s="34"/>
      <c r="S28" s="34">
        <f>FLOOR(P28/3,1)</f>
        <v>5</v>
      </c>
      <c r="T28" s="6"/>
      <c r="U28" s="6"/>
      <c r="V28" s="34" t="s">
        <v>456</v>
      </c>
      <c r="W28" s="34">
        <v>0.0</v>
      </c>
      <c r="X28" s="34" t="s">
        <v>22</v>
      </c>
      <c r="Y28" s="34"/>
      <c r="Z28" s="34">
        <f>FLOOR(W28/3,1)</f>
        <v>0</v>
      </c>
      <c r="AA28" s="35"/>
      <c r="AB28" s="6"/>
      <c r="AC28" s="34" t="s">
        <v>456</v>
      </c>
      <c r="AD28" s="34">
        <v>13.0</v>
      </c>
      <c r="AE28" s="34" t="s">
        <v>22</v>
      </c>
      <c r="AF28" s="34"/>
      <c r="AG28" s="34">
        <f>FLOOR(AD28/3,1)</f>
        <v>4</v>
      </c>
      <c r="AH28" s="35"/>
      <c r="AI28" s="6"/>
      <c r="AJ28" s="34" t="s">
        <v>456</v>
      </c>
      <c r="AK28" s="34">
        <v>43.0</v>
      </c>
      <c r="AL28" s="34" t="s">
        <v>22</v>
      </c>
      <c r="AM28" s="34"/>
      <c r="AN28" s="34">
        <f>FLOOR(AK28/3,1)</f>
        <v>14</v>
      </c>
      <c r="AO28" s="6"/>
      <c r="AP28" s="6"/>
      <c r="AQ28" s="34" t="s">
        <v>456</v>
      </c>
      <c r="AR28" s="34">
        <v>3.0</v>
      </c>
      <c r="AS28" s="34" t="s">
        <v>22</v>
      </c>
      <c r="AT28" s="34"/>
      <c r="AU28" s="34">
        <f>FLOOR(AR28/3,1)</f>
        <v>1</v>
      </c>
      <c r="AV28" s="6"/>
      <c r="AW28" s="6"/>
      <c r="AX28" s="34" t="s">
        <v>456</v>
      </c>
      <c r="AY28" s="34">
        <v>10.0</v>
      </c>
      <c r="AZ28" s="34" t="s">
        <v>22</v>
      </c>
      <c r="BA28" s="34"/>
      <c r="BB28" s="34">
        <f>FLOOR(AY28/3,1)</f>
        <v>3</v>
      </c>
      <c r="BC28" s="35"/>
      <c r="BD28" s="6"/>
      <c r="BE28" s="34" t="s">
        <v>456</v>
      </c>
      <c r="BF28" s="34">
        <v>7.0</v>
      </c>
      <c r="BG28" s="34" t="s">
        <v>22</v>
      </c>
      <c r="BH28" s="34"/>
      <c r="BI28" s="34">
        <f>FLOOR(BF28/3,1)</f>
        <v>2</v>
      </c>
      <c r="BJ28" s="6"/>
      <c r="BK28" s="6"/>
      <c r="BL28" s="34" t="s">
        <v>456</v>
      </c>
      <c r="BM28" s="34">
        <v>48.0</v>
      </c>
      <c r="BN28" s="34" t="s">
        <v>22</v>
      </c>
      <c r="BO28" s="34"/>
      <c r="BP28" s="34">
        <f>FLOOR(BM28/3,1)</f>
        <v>16</v>
      </c>
      <c r="BQ28" s="35"/>
      <c r="BS28" s="25"/>
      <c r="BT28" s="6"/>
      <c r="BU28" s="25"/>
    </row>
    <row r="29" ht="13.5" customHeight="1">
      <c r="A29" s="6"/>
      <c r="B29" s="6"/>
      <c r="C29" s="34" t="s">
        <v>464</v>
      </c>
      <c r="D29" s="34"/>
      <c r="E29" s="34">
        <v>500.0</v>
      </c>
      <c r="F29" s="34"/>
      <c r="G29" s="6"/>
      <c r="H29" s="6"/>
      <c r="I29" s="6"/>
      <c r="J29" s="34" t="s">
        <v>464</v>
      </c>
      <c r="K29" s="34"/>
      <c r="L29" s="34">
        <v>500.0</v>
      </c>
      <c r="M29" s="34"/>
      <c r="N29" s="6"/>
      <c r="O29" s="6"/>
      <c r="P29" s="6"/>
      <c r="Q29" s="34" t="s">
        <v>464</v>
      </c>
      <c r="R29" s="34"/>
      <c r="S29" s="34">
        <v>500.0</v>
      </c>
      <c r="T29" s="34"/>
      <c r="U29" s="6"/>
      <c r="V29" s="6"/>
      <c r="W29" s="6"/>
      <c r="X29" s="34" t="s">
        <v>464</v>
      </c>
      <c r="Y29" s="34"/>
      <c r="Z29" s="34">
        <v>500.0</v>
      </c>
      <c r="AA29" s="34"/>
      <c r="AB29" s="6"/>
      <c r="AC29" s="6"/>
      <c r="AD29" s="6"/>
      <c r="AE29" s="34" t="s">
        <v>464</v>
      </c>
      <c r="AF29" s="34"/>
      <c r="AG29" s="34">
        <v>500.0</v>
      </c>
      <c r="AH29" s="34"/>
      <c r="AI29" s="6"/>
      <c r="AJ29" s="6"/>
      <c r="AK29" s="6"/>
      <c r="AL29" s="34" t="s">
        <v>464</v>
      </c>
      <c r="AM29" s="34"/>
      <c r="AN29" s="34">
        <v>502.0</v>
      </c>
      <c r="AO29" s="34"/>
      <c r="AP29" s="6"/>
      <c r="AQ29" s="6"/>
      <c r="AR29" s="6"/>
      <c r="AS29" s="34" t="s">
        <v>464</v>
      </c>
      <c r="AT29" s="34"/>
      <c r="AU29" s="34">
        <v>503.0</v>
      </c>
      <c r="AV29" s="34"/>
      <c r="AW29" s="6"/>
      <c r="AX29" s="6"/>
      <c r="AY29" s="6"/>
      <c r="AZ29" s="34" t="s">
        <v>464</v>
      </c>
      <c r="BA29" s="34"/>
      <c r="BB29" s="34">
        <v>505.0</v>
      </c>
      <c r="BC29" s="34"/>
      <c r="BD29" s="6"/>
      <c r="BE29" s="6"/>
      <c r="BF29" s="6"/>
      <c r="BG29" s="34" t="s">
        <v>464</v>
      </c>
      <c r="BH29" s="34"/>
      <c r="BI29" s="34">
        <v>506.0</v>
      </c>
      <c r="BJ29" s="34"/>
      <c r="BK29" s="6"/>
      <c r="BL29" s="6"/>
      <c r="BM29" s="6"/>
      <c r="BN29" s="34" t="s">
        <v>464</v>
      </c>
      <c r="BO29" s="34"/>
      <c r="BP29" s="34">
        <v>507.0</v>
      </c>
      <c r="BQ29" s="34"/>
      <c r="BS29" s="25"/>
      <c r="BT29" s="6"/>
      <c r="BU29" s="25"/>
    </row>
    <row r="30" ht="13.5" customHeight="1">
      <c r="A30" s="6"/>
      <c r="B30" s="6"/>
      <c r="C30" s="34" t="s">
        <v>465</v>
      </c>
      <c r="D30" s="34"/>
      <c r="E30" s="34">
        <f t="shared" ref="E30:F30" si="24">SUM(E3:E27)</f>
        <v>0</v>
      </c>
      <c r="F30" s="34">
        <f t="shared" si="24"/>
        <v>0</v>
      </c>
      <c r="G30" s="6"/>
      <c r="H30" s="6"/>
      <c r="I30" s="6"/>
      <c r="J30" s="34" t="s">
        <v>465</v>
      </c>
      <c r="K30" s="34"/>
      <c r="L30" s="34">
        <f t="shared" ref="L30:M30" si="25">SUM(L3:L27)</f>
        <v>0</v>
      </c>
      <c r="M30" s="34">
        <f t="shared" si="25"/>
        <v>0</v>
      </c>
      <c r="N30" s="6"/>
      <c r="O30" s="6"/>
      <c r="P30" s="6"/>
      <c r="Q30" s="34" t="s">
        <v>465</v>
      </c>
      <c r="R30" s="34"/>
      <c r="S30" s="34">
        <f t="shared" ref="S30:T30" si="26">SUM(S3:S27)</f>
        <v>0</v>
      </c>
      <c r="T30" s="34">
        <f t="shared" si="26"/>
        <v>0</v>
      </c>
      <c r="U30" s="6"/>
      <c r="V30" s="6"/>
      <c r="W30" s="6"/>
      <c r="X30" s="34" t="s">
        <v>465</v>
      </c>
      <c r="Y30" s="34"/>
      <c r="Z30" s="34">
        <f t="shared" ref="Z30:AA30" si="27">SUM(Z3:Z27)</f>
        <v>0</v>
      </c>
      <c r="AA30" s="34">
        <f t="shared" si="27"/>
        <v>0</v>
      </c>
      <c r="AB30" s="6"/>
      <c r="AC30" s="6"/>
      <c r="AD30" s="6"/>
      <c r="AE30" s="34" t="s">
        <v>465</v>
      </c>
      <c r="AF30" s="34"/>
      <c r="AG30" s="34">
        <f t="shared" ref="AG30:AH30" si="28">SUM(AG3:AG27)</f>
        <v>0</v>
      </c>
      <c r="AH30" s="34">
        <f t="shared" si="28"/>
        <v>0</v>
      </c>
      <c r="AI30" s="6"/>
      <c r="AJ30" s="6"/>
      <c r="AK30" s="6"/>
      <c r="AL30" s="34" t="s">
        <v>465</v>
      </c>
      <c r="AM30" s="34"/>
      <c r="AN30" s="34">
        <f t="shared" ref="AN30:AO30" si="29">SUM(AN3:AN27)</f>
        <v>0</v>
      </c>
      <c r="AO30" s="34">
        <f t="shared" si="29"/>
        <v>0</v>
      </c>
      <c r="AP30" s="6"/>
      <c r="AQ30" s="6"/>
      <c r="AR30" s="6"/>
      <c r="AS30" s="34" t="s">
        <v>465</v>
      </c>
      <c r="AT30" s="34"/>
      <c r="AU30" s="34">
        <f t="shared" ref="AU30:AV30" si="30">SUM(AU3:AU27)</f>
        <v>0</v>
      </c>
      <c r="AV30" s="34">
        <f t="shared" si="30"/>
        <v>0</v>
      </c>
      <c r="AW30" s="6"/>
      <c r="AX30" s="6"/>
      <c r="AY30" s="6"/>
      <c r="AZ30" s="34" t="s">
        <v>465</v>
      </c>
      <c r="BA30" s="34"/>
      <c r="BB30" s="34">
        <f t="shared" ref="BB30:BC30" si="31">SUM(BB3:BB27)</f>
        <v>4</v>
      </c>
      <c r="BC30" s="34">
        <f t="shared" si="31"/>
        <v>0</v>
      </c>
      <c r="BD30" s="6"/>
      <c r="BE30" s="6"/>
      <c r="BF30" s="6"/>
      <c r="BG30" s="34" t="s">
        <v>465</v>
      </c>
      <c r="BH30" s="34"/>
      <c r="BI30" s="34">
        <f t="shared" ref="BI30:BJ30" si="32">SUM(BI3:BI27)</f>
        <v>0</v>
      </c>
      <c r="BJ30" s="34">
        <f t="shared" si="32"/>
        <v>0</v>
      </c>
      <c r="BK30" s="6"/>
      <c r="BL30" s="6"/>
      <c r="BM30" s="6"/>
      <c r="BN30" s="34" t="s">
        <v>465</v>
      </c>
      <c r="BO30" s="34"/>
      <c r="BP30" s="34">
        <f t="shared" ref="BP30:BQ30" si="33">SUM(BP3:BP27)</f>
        <v>0</v>
      </c>
      <c r="BQ30" s="34">
        <f t="shared" si="33"/>
        <v>0</v>
      </c>
      <c r="BS30" s="25"/>
      <c r="BT30" s="6"/>
      <c r="BU30" s="25"/>
    </row>
    <row r="31" ht="13.5" customHeight="1">
      <c r="A31" s="6"/>
      <c r="B31" s="6"/>
      <c r="C31" s="34" t="s">
        <v>466</v>
      </c>
      <c r="D31" s="34"/>
      <c r="E31" s="34">
        <f>SUM(E28:E29)-SUM(E30:F30)</f>
        <v>533</v>
      </c>
      <c r="F31" s="34"/>
      <c r="G31" s="6"/>
      <c r="H31" s="6"/>
      <c r="I31" s="6"/>
      <c r="J31" s="34" t="s">
        <v>466</v>
      </c>
      <c r="K31" s="34"/>
      <c r="L31" s="34">
        <f>SUM(L28:L29)-SUM(L30:M30)</f>
        <v>518</v>
      </c>
      <c r="M31" s="34"/>
      <c r="N31" s="6"/>
      <c r="O31" s="6"/>
      <c r="P31" s="6"/>
      <c r="Q31" s="34" t="s">
        <v>466</v>
      </c>
      <c r="R31" s="34"/>
      <c r="S31" s="34">
        <f>SUM(S28:S29)-SUM(S30:T30)</f>
        <v>505</v>
      </c>
      <c r="T31" s="34"/>
      <c r="U31" s="6"/>
      <c r="V31" s="6"/>
      <c r="W31" s="6"/>
      <c r="X31" s="34" t="s">
        <v>466</v>
      </c>
      <c r="Y31" s="34"/>
      <c r="Z31" s="34">
        <f>SUM(Z28:Z29)-SUM(Z30:AA30)</f>
        <v>500</v>
      </c>
      <c r="AA31" s="34"/>
      <c r="AB31" s="6"/>
      <c r="AC31" s="6"/>
      <c r="AD31" s="6"/>
      <c r="AE31" s="34" t="s">
        <v>466</v>
      </c>
      <c r="AF31" s="34"/>
      <c r="AG31" s="34">
        <f>SUM(AG28:AG29)-SUM(AG30:AH30)</f>
        <v>504</v>
      </c>
      <c r="AH31" s="34"/>
      <c r="AI31" s="6"/>
      <c r="AJ31" s="6"/>
      <c r="AK31" s="6"/>
      <c r="AL31" s="34" t="s">
        <v>466</v>
      </c>
      <c r="AM31" s="34"/>
      <c r="AN31" s="34">
        <f>SUM(AN28:AN29)-SUM(AN30:AO30)</f>
        <v>516</v>
      </c>
      <c r="AO31" s="34"/>
      <c r="AP31" s="6"/>
      <c r="AQ31" s="6"/>
      <c r="AR31" s="6"/>
      <c r="AS31" s="34" t="s">
        <v>466</v>
      </c>
      <c r="AT31" s="34"/>
      <c r="AU31" s="34">
        <f>SUM(AU28:AU29)-SUM(AU30:AV30)</f>
        <v>504</v>
      </c>
      <c r="AV31" s="34"/>
      <c r="AW31" s="6"/>
      <c r="AX31" s="6"/>
      <c r="AY31" s="6"/>
      <c r="AZ31" s="34" t="s">
        <v>466</v>
      </c>
      <c r="BA31" s="34"/>
      <c r="BB31" s="34">
        <f>SUM(BB28:BB29)-SUM(BB30:BC30)</f>
        <v>504</v>
      </c>
      <c r="BC31" s="34"/>
      <c r="BD31" s="6"/>
      <c r="BE31" s="6"/>
      <c r="BF31" s="6"/>
      <c r="BG31" s="34" t="s">
        <v>466</v>
      </c>
      <c r="BH31" s="34"/>
      <c r="BI31" s="34">
        <f>SUM(BI28:BI29)-SUM(BI30:BJ30)</f>
        <v>508</v>
      </c>
      <c r="BJ31" s="34"/>
      <c r="BK31" s="6"/>
      <c r="BL31" s="6"/>
      <c r="BM31" s="6"/>
      <c r="BN31" s="34" t="s">
        <v>466</v>
      </c>
      <c r="BO31" s="34"/>
      <c r="BP31" s="34">
        <f>SUM(BP28:BP29)-SUM(BP30:BQ30)</f>
        <v>523</v>
      </c>
      <c r="BQ31" s="34"/>
    </row>
    <row r="32" ht="13.5" customHeight="1">
      <c r="A32" s="6"/>
      <c r="B32" s="6"/>
      <c r="C32" s="6"/>
      <c r="D32" s="6"/>
      <c r="E32" s="6"/>
      <c r="F32" s="6"/>
      <c r="G32" s="6"/>
      <c r="N32" s="6"/>
      <c r="U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</row>
    <row r="33" ht="13.5" customHeight="1">
      <c r="A33" s="6"/>
      <c r="B33" s="6"/>
      <c r="C33" s="6"/>
      <c r="D33" s="6"/>
      <c r="E33" s="6"/>
      <c r="F33" s="6"/>
      <c r="G33" s="6"/>
      <c r="H33" s="36"/>
      <c r="I33" s="36"/>
      <c r="J33" s="36"/>
      <c r="K33" s="36"/>
      <c r="L33" s="36"/>
      <c r="M33" s="36"/>
      <c r="N33" s="6"/>
      <c r="U33" s="6"/>
      <c r="AB33" s="6"/>
      <c r="AC33" s="6"/>
      <c r="AD33" s="6"/>
      <c r="AE33" s="6"/>
      <c r="AF33" s="6"/>
      <c r="AG33" s="6"/>
      <c r="AH33" s="6"/>
      <c r="AI33" s="6"/>
      <c r="AP33" s="6"/>
      <c r="AQ33" s="6"/>
      <c r="AR33" s="6"/>
      <c r="AS33" s="6"/>
      <c r="AT33" s="6"/>
      <c r="AU33" s="6"/>
      <c r="AV33" s="6"/>
      <c r="AW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</row>
    <row r="34" ht="13.5" customHeight="1">
      <c r="A34" s="6"/>
      <c r="B34" s="6"/>
      <c r="C34" s="6"/>
      <c r="D34" s="6"/>
      <c r="E34" s="6"/>
      <c r="F34" s="6"/>
      <c r="G34" s="6"/>
      <c r="N34" s="6"/>
      <c r="U34" s="6"/>
      <c r="AB34" s="6"/>
      <c r="AC34" s="6"/>
      <c r="AD34" s="6"/>
      <c r="AE34" s="6"/>
      <c r="AF34" s="6"/>
      <c r="AG34" s="6"/>
      <c r="AH34" s="6"/>
      <c r="AI34" s="6"/>
      <c r="AP34" s="6"/>
      <c r="AQ34" s="6"/>
      <c r="AR34" s="6"/>
      <c r="AS34" s="6"/>
      <c r="AT34" s="6"/>
      <c r="AU34" s="6"/>
      <c r="AV34" s="6"/>
      <c r="AW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</row>
    <row r="35" ht="13.5" customHeight="1">
      <c r="A35" s="6"/>
      <c r="B35" s="6"/>
      <c r="C35" s="6"/>
      <c r="D35" s="6"/>
      <c r="E35" s="6"/>
      <c r="F35" s="6"/>
      <c r="G35" s="6"/>
      <c r="N35" s="6"/>
      <c r="U35" s="6"/>
      <c r="AB35" s="6"/>
      <c r="AC35" s="6"/>
      <c r="AD35" s="6"/>
      <c r="AE35" s="6"/>
      <c r="AF35" s="6"/>
      <c r="AG35" s="6"/>
      <c r="AH35" s="6"/>
      <c r="AI35" s="6"/>
      <c r="AP35" s="6"/>
      <c r="AQ35" s="6"/>
      <c r="AR35" s="6"/>
      <c r="AS35" s="6"/>
      <c r="AT35" s="6"/>
      <c r="AU35" s="6"/>
      <c r="AV35" s="6"/>
      <c r="AW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</row>
    <row r="36" ht="13.5" customHeight="1">
      <c r="A36" s="6"/>
      <c r="B36" s="6"/>
      <c r="C36" s="6"/>
      <c r="D36" s="6"/>
      <c r="E36" s="6"/>
      <c r="F36" s="6"/>
      <c r="G36" s="6"/>
      <c r="N36" s="6"/>
      <c r="U36" s="6"/>
      <c r="AB36" s="6"/>
      <c r="AC36" s="6"/>
      <c r="AD36" s="6"/>
      <c r="AE36" s="6"/>
      <c r="AF36" s="6"/>
      <c r="AG36" s="6"/>
      <c r="AH36" s="6"/>
      <c r="AI36" s="6"/>
      <c r="AP36" s="6"/>
      <c r="AQ36" s="6"/>
      <c r="AR36" s="6"/>
      <c r="AS36" s="6"/>
      <c r="AT36" s="6"/>
      <c r="AU36" s="6"/>
      <c r="AV36" s="6"/>
      <c r="AW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</row>
    <row r="37" ht="13.5" customHeight="1">
      <c r="A37" s="6"/>
      <c r="B37" s="6"/>
      <c r="C37" s="6"/>
      <c r="D37" s="6"/>
      <c r="E37" s="6"/>
      <c r="F37" s="6"/>
      <c r="G37" s="6"/>
      <c r="N37" s="6"/>
      <c r="U37" s="6"/>
      <c r="AB37" s="6"/>
      <c r="AC37" s="6"/>
      <c r="AD37" s="6"/>
      <c r="AE37" s="6"/>
      <c r="AF37" s="6"/>
      <c r="AG37" s="6"/>
      <c r="AH37" s="6"/>
      <c r="AI37" s="6"/>
      <c r="AP37" s="6"/>
      <c r="AQ37" s="6"/>
      <c r="AR37" s="6"/>
      <c r="AS37" s="6"/>
      <c r="AT37" s="6"/>
      <c r="AU37" s="6"/>
      <c r="AV37" s="6"/>
      <c r="AW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</row>
    <row r="38" ht="13.5" customHeight="1">
      <c r="A38" s="6"/>
      <c r="B38" s="6"/>
      <c r="C38" s="6"/>
      <c r="D38" s="6"/>
      <c r="E38" s="6"/>
      <c r="F38" s="6"/>
      <c r="G38" s="6"/>
      <c r="N38" s="6"/>
      <c r="U38" s="6"/>
      <c r="AB38" s="6"/>
      <c r="AC38" s="6"/>
      <c r="AD38" s="6"/>
      <c r="AE38" s="6"/>
      <c r="AF38" s="6"/>
      <c r="AG38" s="6"/>
      <c r="AH38" s="6"/>
      <c r="AI38" s="6"/>
      <c r="AP38" s="6"/>
      <c r="AQ38" s="6"/>
      <c r="AR38" s="6"/>
      <c r="AS38" s="6"/>
      <c r="AT38" s="6"/>
      <c r="AU38" s="6"/>
      <c r="AV38" s="6"/>
      <c r="AW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</row>
    <row r="39" ht="13.5" customHeight="1">
      <c r="A39" s="6"/>
      <c r="B39" s="6"/>
      <c r="C39" s="6"/>
      <c r="D39" s="6"/>
      <c r="E39" s="6"/>
      <c r="F39" s="6"/>
      <c r="G39" s="6"/>
      <c r="N39" s="6"/>
      <c r="U39" s="6"/>
      <c r="AB39" s="6"/>
      <c r="AC39" s="6"/>
      <c r="AD39" s="6"/>
      <c r="AE39" s="6"/>
      <c r="AF39" s="6"/>
      <c r="AG39" s="6"/>
      <c r="AH39" s="6"/>
      <c r="AI39" s="6"/>
      <c r="AP39" s="6"/>
      <c r="AQ39" s="6"/>
      <c r="AR39" s="6"/>
      <c r="AS39" s="6"/>
      <c r="AT39" s="6"/>
      <c r="AU39" s="6"/>
      <c r="AV39" s="6"/>
      <c r="AW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</row>
    <row r="40" ht="13.5" customHeight="1">
      <c r="A40" s="6"/>
      <c r="B40" s="6"/>
      <c r="C40" s="6"/>
      <c r="D40" s="6"/>
      <c r="E40" s="6"/>
      <c r="F40" s="6"/>
      <c r="G40" s="6"/>
      <c r="N40" s="6"/>
      <c r="U40" s="6"/>
      <c r="AB40" s="6"/>
      <c r="AC40" s="6"/>
      <c r="AD40" s="6"/>
      <c r="AE40" s="6"/>
      <c r="AF40" s="6"/>
      <c r="AG40" s="6"/>
      <c r="AH40" s="6"/>
      <c r="AI40" s="6"/>
      <c r="AP40" s="6"/>
      <c r="AQ40" s="6"/>
      <c r="AR40" s="6"/>
      <c r="AS40" s="6"/>
      <c r="AT40" s="6"/>
      <c r="AU40" s="6"/>
      <c r="AV40" s="6"/>
      <c r="AW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</row>
    <row r="41" ht="13.5" customHeight="1">
      <c r="A41" s="6"/>
      <c r="B41" s="6"/>
      <c r="C41" s="6"/>
      <c r="D41" s="6"/>
      <c r="E41" s="6"/>
      <c r="F41" s="6"/>
      <c r="G41" s="6"/>
      <c r="N41" s="6"/>
      <c r="U41" s="6"/>
      <c r="AB41" s="6"/>
      <c r="AC41" s="6"/>
      <c r="AD41" s="6"/>
      <c r="AE41" s="6"/>
      <c r="AF41" s="6"/>
      <c r="AG41" s="6"/>
      <c r="AH41" s="6"/>
      <c r="AI41" s="6"/>
      <c r="AP41" s="6"/>
      <c r="AQ41" s="6"/>
      <c r="AR41" s="6"/>
      <c r="AS41" s="6"/>
      <c r="AT41" s="6"/>
      <c r="AU41" s="6"/>
      <c r="AV41" s="6"/>
      <c r="AW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</row>
    <row r="42" ht="13.5" customHeight="1">
      <c r="A42" s="6"/>
      <c r="B42" s="6"/>
      <c r="C42" s="6"/>
      <c r="D42" s="6"/>
      <c r="E42" s="6"/>
      <c r="F42" s="6"/>
      <c r="G42" s="6"/>
      <c r="N42" s="6"/>
      <c r="U42" s="6"/>
      <c r="AB42" s="6"/>
      <c r="AC42" s="6"/>
      <c r="AD42" s="6"/>
      <c r="AE42" s="6"/>
      <c r="AF42" s="6"/>
      <c r="AG42" s="6"/>
      <c r="AH42" s="6"/>
      <c r="AI42" s="6"/>
      <c r="AP42" s="6"/>
      <c r="AQ42" s="6"/>
      <c r="AR42" s="6"/>
      <c r="AS42" s="6"/>
      <c r="AT42" s="6"/>
      <c r="AU42" s="6"/>
      <c r="AV42" s="6"/>
      <c r="AW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</row>
    <row r="43" ht="13.5" customHeight="1">
      <c r="A43" s="6"/>
      <c r="B43" s="6"/>
      <c r="C43" s="6"/>
      <c r="D43" s="6"/>
      <c r="E43" s="6"/>
      <c r="F43" s="6"/>
      <c r="G43" s="6"/>
      <c r="N43" s="6"/>
      <c r="U43" s="6"/>
      <c r="AB43" s="6"/>
      <c r="AC43" s="6"/>
      <c r="AD43" s="6"/>
      <c r="AE43" s="6"/>
      <c r="AF43" s="6"/>
      <c r="AG43" s="6"/>
      <c r="AH43" s="6"/>
      <c r="AI43" s="6"/>
      <c r="AP43" s="6"/>
      <c r="AQ43" s="6"/>
      <c r="AR43" s="6"/>
      <c r="AS43" s="6"/>
      <c r="AT43" s="6"/>
      <c r="AU43" s="6"/>
      <c r="AV43" s="6"/>
      <c r="AW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</row>
    <row r="44" ht="13.5" customHeight="1">
      <c r="A44" s="6"/>
      <c r="B44" s="6"/>
      <c r="C44" s="6"/>
      <c r="D44" s="6"/>
      <c r="E44" s="6"/>
      <c r="F44" s="6"/>
      <c r="G44" s="6"/>
      <c r="N44" s="6"/>
      <c r="U44" s="6"/>
      <c r="AB44" s="6"/>
      <c r="AC44" s="6"/>
      <c r="AD44" s="6"/>
      <c r="AE44" s="6"/>
      <c r="AF44" s="6"/>
      <c r="AG44" s="6"/>
      <c r="AH44" s="6"/>
      <c r="AI44" s="6"/>
      <c r="AP44" s="6"/>
      <c r="AQ44" s="6"/>
      <c r="AR44" s="6"/>
      <c r="AS44" s="6"/>
      <c r="AT44" s="6"/>
      <c r="AU44" s="6"/>
      <c r="AV44" s="6"/>
      <c r="AW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</row>
    <row r="45" ht="13.5" customHeight="1">
      <c r="A45" s="6"/>
      <c r="B45" s="6"/>
      <c r="C45" s="6"/>
      <c r="D45" s="6"/>
      <c r="E45" s="6"/>
      <c r="F45" s="6"/>
      <c r="G45" s="6"/>
      <c r="N45" s="6"/>
      <c r="U45" s="6"/>
      <c r="AB45" s="6"/>
      <c r="AC45" s="6"/>
      <c r="AD45" s="6"/>
      <c r="AE45" s="6"/>
      <c r="AF45" s="6"/>
      <c r="AG45" s="6"/>
      <c r="AH45" s="6"/>
      <c r="AI45" s="6"/>
      <c r="AP45" s="6"/>
      <c r="AQ45" s="6"/>
      <c r="AR45" s="6"/>
      <c r="AS45" s="6"/>
      <c r="AT45" s="6"/>
      <c r="AU45" s="6"/>
      <c r="AV45" s="6"/>
      <c r="AW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</row>
    <row r="46" ht="13.5" customHeight="1">
      <c r="A46" s="6"/>
      <c r="B46" s="6"/>
      <c r="C46" s="6"/>
      <c r="D46" s="6"/>
      <c r="E46" s="6"/>
      <c r="F46" s="6"/>
      <c r="G46" s="6"/>
      <c r="N46" s="6"/>
      <c r="U46" s="6"/>
      <c r="AB46" s="6"/>
      <c r="AC46" s="6"/>
      <c r="AD46" s="6"/>
      <c r="AE46" s="6"/>
      <c r="AF46" s="6"/>
      <c r="AG46" s="6"/>
      <c r="AH46" s="6"/>
      <c r="AI46" s="6"/>
      <c r="AP46" s="6"/>
      <c r="AQ46" s="6"/>
      <c r="AR46" s="6"/>
      <c r="AS46" s="6"/>
      <c r="AT46" s="6"/>
      <c r="AU46" s="6"/>
      <c r="AV46" s="6"/>
      <c r="AW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</row>
    <row r="47" ht="13.5" customHeight="1">
      <c r="A47" s="6"/>
      <c r="B47" s="6"/>
      <c r="C47" s="6"/>
      <c r="D47" s="6"/>
      <c r="E47" s="6"/>
      <c r="F47" s="6"/>
      <c r="G47" s="6"/>
      <c r="N47" s="6"/>
      <c r="U47" s="6"/>
      <c r="AB47" s="6"/>
      <c r="AC47" s="6"/>
      <c r="AD47" s="6"/>
      <c r="AE47" s="6"/>
      <c r="AF47" s="6"/>
      <c r="AG47" s="6"/>
      <c r="AH47" s="6"/>
      <c r="AI47" s="6"/>
      <c r="AP47" s="6"/>
      <c r="AQ47" s="6"/>
      <c r="AR47" s="6"/>
      <c r="AS47" s="6"/>
      <c r="AT47" s="6"/>
      <c r="AU47" s="6"/>
      <c r="AV47" s="6"/>
      <c r="AW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</row>
    <row r="48" ht="13.5" customHeight="1">
      <c r="A48" s="6"/>
      <c r="B48" s="6"/>
      <c r="C48" s="6"/>
      <c r="D48" s="6"/>
      <c r="E48" s="6"/>
      <c r="F48" s="6"/>
      <c r="G48" s="6"/>
      <c r="N48" s="6"/>
      <c r="U48" s="6"/>
      <c r="AB48" s="6"/>
      <c r="AC48" s="6"/>
      <c r="AD48" s="6"/>
      <c r="AE48" s="6"/>
      <c r="AF48" s="6"/>
      <c r="AG48" s="6"/>
      <c r="AH48" s="6"/>
      <c r="AI48" s="6"/>
      <c r="AP48" s="6"/>
      <c r="AQ48" s="6"/>
      <c r="AR48" s="6"/>
      <c r="AS48" s="6"/>
      <c r="AT48" s="6"/>
      <c r="AU48" s="6"/>
      <c r="AV48" s="6"/>
      <c r="AW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</row>
    <row r="49" ht="13.5" customHeight="1">
      <c r="A49" s="6"/>
      <c r="B49" s="6"/>
      <c r="C49" s="6"/>
      <c r="D49" s="6"/>
      <c r="E49" s="6"/>
      <c r="F49" s="6"/>
      <c r="G49" s="6"/>
      <c r="N49" s="6"/>
      <c r="U49" s="6"/>
      <c r="AB49" s="6"/>
      <c r="AC49" s="6"/>
      <c r="AD49" s="6"/>
      <c r="AE49" s="6"/>
      <c r="AF49" s="6"/>
      <c r="AG49" s="6"/>
      <c r="AH49" s="6"/>
      <c r="AI49" s="6"/>
      <c r="AP49" s="6"/>
      <c r="AQ49" s="6"/>
      <c r="AR49" s="6"/>
      <c r="AS49" s="6"/>
      <c r="AT49" s="6"/>
      <c r="AU49" s="6"/>
      <c r="AV49" s="6"/>
      <c r="AW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</row>
    <row r="50" ht="13.5" customHeight="1">
      <c r="A50" s="6"/>
      <c r="B50" s="6"/>
      <c r="C50" s="6"/>
      <c r="D50" s="6"/>
      <c r="E50" s="6"/>
      <c r="F50" s="6"/>
      <c r="G50" s="6"/>
      <c r="N50" s="6"/>
      <c r="U50" s="6"/>
      <c r="AB50" s="6"/>
      <c r="AC50" s="6"/>
      <c r="AD50" s="6"/>
      <c r="AE50" s="6"/>
      <c r="AF50" s="6"/>
      <c r="AG50" s="6"/>
      <c r="AH50" s="6"/>
      <c r="AI50" s="6"/>
      <c r="AP50" s="6"/>
      <c r="AQ50" s="6"/>
      <c r="AR50" s="6"/>
      <c r="AS50" s="6"/>
      <c r="AT50" s="6"/>
      <c r="AU50" s="6"/>
      <c r="AV50" s="6"/>
      <c r="AW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</row>
    <row r="51" ht="13.5" customHeight="1">
      <c r="A51" s="6"/>
      <c r="B51" s="6"/>
      <c r="C51" s="6"/>
      <c r="D51" s="6"/>
      <c r="E51" s="6"/>
      <c r="F51" s="6"/>
      <c r="G51" s="6"/>
      <c r="N51" s="6"/>
      <c r="U51" s="6"/>
      <c r="AB51" s="6"/>
      <c r="AC51" s="6"/>
      <c r="AD51" s="6"/>
      <c r="AE51" s="6"/>
      <c r="AF51" s="6"/>
      <c r="AG51" s="6"/>
      <c r="AH51" s="6"/>
      <c r="AI51" s="6"/>
      <c r="AP51" s="6"/>
      <c r="AQ51" s="6"/>
      <c r="AR51" s="6"/>
      <c r="AS51" s="6"/>
      <c r="AT51" s="6"/>
      <c r="AU51" s="6"/>
      <c r="AV51" s="6"/>
      <c r="AW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</row>
    <row r="52" ht="13.5" customHeight="1">
      <c r="A52" s="6"/>
      <c r="B52" s="6"/>
      <c r="C52" s="6"/>
      <c r="D52" s="6"/>
      <c r="E52" s="6"/>
      <c r="F52" s="6"/>
      <c r="G52" s="6"/>
      <c r="N52" s="6"/>
      <c r="U52" s="6"/>
      <c r="AB52" s="6"/>
      <c r="AC52" s="6"/>
      <c r="AD52" s="6"/>
      <c r="AE52" s="6"/>
      <c r="AF52" s="6"/>
      <c r="AG52" s="6"/>
      <c r="AH52" s="6"/>
      <c r="AI52" s="6"/>
      <c r="AP52" s="6"/>
      <c r="AQ52" s="6"/>
      <c r="AR52" s="6"/>
      <c r="AS52" s="6"/>
      <c r="AT52" s="6"/>
      <c r="AU52" s="6"/>
      <c r="AV52" s="6"/>
      <c r="AW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</row>
    <row r="53" ht="13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AB53" s="6"/>
      <c r="AC53" s="6"/>
      <c r="AD53" s="6"/>
      <c r="AE53" s="6"/>
      <c r="AF53" s="6"/>
      <c r="AG53" s="6"/>
      <c r="AH53" s="6"/>
      <c r="AI53" s="6"/>
      <c r="AP53" s="6"/>
      <c r="AQ53" s="6"/>
      <c r="AR53" s="6"/>
      <c r="AS53" s="6"/>
      <c r="AT53" s="6"/>
      <c r="AU53" s="6"/>
      <c r="AV53" s="6"/>
      <c r="AW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</row>
    <row r="54" ht="13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AB54" s="6"/>
      <c r="AC54" s="6"/>
      <c r="AD54" s="6"/>
      <c r="AE54" s="6"/>
      <c r="AF54" s="6"/>
      <c r="AG54" s="6"/>
      <c r="AH54" s="6"/>
      <c r="AI54" s="6"/>
      <c r="AP54" s="6"/>
      <c r="AQ54" s="6"/>
      <c r="AR54" s="6"/>
      <c r="AS54" s="6"/>
      <c r="AT54" s="6"/>
      <c r="AU54" s="6"/>
      <c r="AV54" s="6"/>
      <c r="AW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</row>
    <row r="55" ht="13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P55" s="6"/>
      <c r="AQ55" s="6"/>
      <c r="AR55" s="6"/>
      <c r="AS55" s="6"/>
      <c r="AT55" s="6"/>
      <c r="AU55" s="6"/>
      <c r="AV55" s="6"/>
      <c r="AW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</row>
    <row r="56" ht="13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P56" s="6"/>
      <c r="AQ56" s="6"/>
      <c r="AR56" s="6"/>
      <c r="AS56" s="6"/>
      <c r="AT56" s="6"/>
      <c r="AU56" s="6"/>
      <c r="AV56" s="6"/>
      <c r="AW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</row>
    <row r="57" ht="13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P57" s="6"/>
      <c r="AQ57" s="6"/>
      <c r="AR57" s="6"/>
      <c r="AS57" s="6"/>
      <c r="AT57" s="6"/>
      <c r="AU57" s="6"/>
      <c r="AV57" s="6"/>
      <c r="AW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</row>
    <row r="58" ht="13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P58" s="6"/>
      <c r="AQ58" s="6"/>
      <c r="AR58" s="6"/>
      <c r="AS58" s="6"/>
      <c r="AT58" s="6"/>
      <c r="AU58" s="6"/>
      <c r="AV58" s="6"/>
      <c r="AW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</row>
    <row r="59" ht="13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</row>
    <row r="60" ht="13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</row>
    <row r="61" ht="13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</row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H1:L1"/>
    <mergeCell ref="O1:S1"/>
    <mergeCell ref="V1:Z1"/>
    <mergeCell ref="AC1:AG1"/>
    <mergeCell ref="A1:E1"/>
    <mergeCell ref="BE1:BI1"/>
    <mergeCell ref="BL1:BP1"/>
    <mergeCell ref="AX1:BB1"/>
    <mergeCell ref="AQ1:AU1"/>
    <mergeCell ref="AJ1:AN1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14.14"/>
    <col customWidth="1" min="3" max="3" width="8.43"/>
    <col customWidth="1" min="4" max="4" width="4.71"/>
    <col customWidth="1" min="5" max="5" width="5.86"/>
    <col customWidth="1" min="6" max="6" width="8.14"/>
    <col customWidth="1" min="7" max="7" width="5.86"/>
    <col customWidth="1" min="8" max="8" width="6.29"/>
    <col customWidth="1" min="9" max="9" width="11.29"/>
    <col customWidth="1" min="10" max="10" width="8.43"/>
    <col customWidth="1" min="11" max="11" width="4.71"/>
    <col customWidth="1" min="12" max="12" width="5.86"/>
    <col customWidth="1" min="13" max="13" width="8.14"/>
    <col customWidth="1" min="14" max="15" width="5.86"/>
    <col customWidth="1" min="16" max="16" width="12.43"/>
    <col customWidth="1" min="17" max="17" width="10.29"/>
    <col customWidth="1" min="18" max="18" width="8.43"/>
    <col customWidth="1" min="19" max="19" width="4.71"/>
    <col customWidth="1" min="20" max="20" width="6.29"/>
    <col customWidth="1" min="21" max="22" width="5.86"/>
    <col customWidth="1" min="23" max="23" width="13.29"/>
    <col customWidth="1" min="24" max="24" width="9.0"/>
    <col customWidth="1" min="25" max="25" width="8.43"/>
    <col customWidth="1" min="26" max="26" width="4.71"/>
    <col customWidth="1" min="27" max="27" width="6.29"/>
    <col customWidth="1" min="28" max="29" width="5.86"/>
    <col customWidth="1" min="30" max="30" width="13.29"/>
    <col customWidth="1" min="31" max="31" width="10.43"/>
    <col customWidth="1" min="32" max="32" width="8.43"/>
    <col customWidth="1" min="33" max="33" width="4.71"/>
    <col customWidth="1" min="34" max="34" width="5.86"/>
    <col customWidth="1" min="35" max="35" width="8.14"/>
    <col customWidth="1" min="36" max="36" width="5.86"/>
    <col customWidth="1" min="37" max="37" width="14.0"/>
    <col customWidth="1" min="38" max="38" width="13.43"/>
    <col customWidth="1" min="39" max="39" width="8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0.0"/>
    <col customWidth="1" min="46" max="46" width="10.43"/>
    <col customWidth="1" min="47" max="47" width="4.71"/>
    <col customWidth="1" min="48" max="48" width="6.29"/>
    <col customWidth="1" min="49" max="49" width="8.14"/>
    <col customWidth="1" min="50" max="50" width="5.86"/>
    <col customWidth="1" min="51" max="51" width="13.29"/>
    <col customWidth="1" min="52" max="52" width="10.0"/>
    <col customWidth="1" min="53" max="53" width="8.43"/>
    <col customWidth="1" min="54" max="54" width="4.71"/>
    <col customWidth="1" min="55" max="55" width="5.86"/>
    <col customWidth="1" min="56" max="56" width="8.14"/>
    <col customWidth="1" min="57" max="57" width="5.86"/>
    <col customWidth="1" min="58" max="58" width="10.71"/>
    <col customWidth="1" min="59" max="59" width="13.14"/>
    <col customWidth="1" min="60" max="60" width="9.14"/>
    <col customWidth="1" min="61" max="61" width="4.71"/>
    <col customWidth="1" min="62" max="62" width="5.86"/>
    <col customWidth="1" min="63" max="63" width="8.14"/>
    <col customWidth="1" min="64" max="64" width="5.86"/>
    <col customWidth="1" min="65" max="65" width="13.29"/>
    <col customWidth="1" min="66" max="66" width="10.71"/>
    <col customWidth="1" min="67" max="67" width="8.43"/>
    <col customWidth="1" min="68" max="68" width="4.71"/>
    <col customWidth="1" min="69" max="69" width="5.86"/>
    <col customWidth="1" min="70" max="70" width="8.14"/>
  </cols>
  <sheetData>
    <row r="1" ht="13.5" customHeight="1">
      <c r="A1" s="2" t="s">
        <v>1</v>
      </c>
      <c r="B1" s="3"/>
      <c r="C1" s="3"/>
      <c r="D1" s="3"/>
      <c r="E1" s="3"/>
      <c r="F1" s="5">
        <v>69.45</v>
      </c>
      <c r="G1" s="6"/>
      <c r="H1" s="2" t="s">
        <v>4</v>
      </c>
      <c r="I1" s="3"/>
      <c r="J1" s="3"/>
      <c r="K1" s="3"/>
      <c r="L1" s="3"/>
      <c r="M1" s="5">
        <v>69.64</v>
      </c>
      <c r="N1" s="6"/>
      <c r="O1" s="2" t="s">
        <v>5</v>
      </c>
      <c r="P1" s="3"/>
      <c r="Q1" s="3"/>
      <c r="R1" s="3"/>
      <c r="S1" s="3"/>
      <c r="T1" s="7">
        <v>69.9</v>
      </c>
      <c r="U1" s="6"/>
      <c r="V1" s="2" t="s">
        <v>6</v>
      </c>
      <c r="W1" s="3"/>
      <c r="X1" s="3"/>
      <c r="Y1" s="3"/>
      <c r="Z1" s="3"/>
      <c r="AA1" s="7">
        <v>70.47</v>
      </c>
      <c r="AB1" s="6"/>
      <c r="AC1" s="2" t="s">
        <v>8</v>
      </c>
      <c r="AD1" s="3"/>
      <c r="AE1" s="3"/>
      <c r="AF1" s="3"/>
      <c r="AG1" s="3"/>
      <c r="AH1" s="5">
        <v>70.54</v>
      </c>
      <c r="AI1" s="6"/>
      <c r="AJ1" s="2" t="s">
        <v>9</v>
      </c>
      <c r="AK1" s="3"/>
      <c r="AL1" s="3"/>
      <c r="AM1" s="3"/>
      <c r="AN1" s="3"/>
      <c r="AO1" s="7">
        <v>70.56</v>
      </c>
      <c r="AP1" s="6"/>
      <c r="AQ1" s="2" t="s">
        <v>11</v>
      </c>
      <c r="AR1" s="3"/>
      <c r="AS1" s="3"/>
      <c r="AT1" s="3"/>
      <c r="AU1" s="3"/>
      <c r="AV1" s="7">
        <v>70.98</v>
      </c>
      <c r="AW1" s="6"/>
      <c r="AX1" s="2" t="s">
        <v>13</v>
      </c>
      <c r="AY1" s="3"/>
      <c r="AZ1" s="3"/>
      <c r="BA1" s="3"/>
      <c r="BB1" s="3"/>
      <c r="BC1" s="5">
        <v>71.58</v>
      </c>
      <c r="BD1" s="6"/>
      <c r="BE1" s="2" t="s">
        <v>16</v>
      </c>
      <c r="BF1" s="3"/>
      <c r="BG1" s="3"/>
      <c r="BH1" s="3"/>
      <c r="BI1" s="3"/>
      <c r="BJ1" s="5">
        <v>71.76</v>
      </c>
      <c r="BK1" s="6"/>
      <c r="BL1" s="2" t="s">
        <v>18</v>
      </c>
      <c r="BM1" s="3"/>
      <c r="BN1" s="3"/>
      <c r="BO1" s="3"/>
      <c r="BP1" s="3"/>
      <c r="BQ1" s="5">
        <v>72.44</v>
      </c>
      <c r="BR1" s="6"/>
    </row>
    <row r="2" ht="13.5" customHeight="1">
      <c r="A2" s="11" t="s">
        <v>20</v>
      </c>
      <c r="B2" s="11" t="s">
        <v>23</v>
      </c>
      <c r="C2" s="11" t="s">
        <v>24</v>
      </c>
      <c r="D2" s="13" t="s">
        <v>26</v>
      </c>
      <c r="E2" s="5" t="s">
        <v>29</v>
      </c>
      <c r="F2" s="5" t="s">
        <v>30</v>
      </c>
      <c r="G2" s="6"/>
      <c r="H2" s="11" t="s">
        <v>20</v>
      </c>
      <c r="I2" s="11" t="s">
        <v>23</v>
      </c>
      <c r="J2" s="11" t="s">
        <v>24</v>
      </c>
      <c r="K2" s="15" t="s">
        <v>26</v>
      </c>
      <c r="L2" s="5" t="s">
        <v>29</v>
      </c>
      <c r="M2" s="5" t="s">
        <v>30</v>
      </c>
      <c r="N2" s="6"/>
      <c r="O2" s="11" t="s">
        <v>20</v>
      </c>
      <c r="P2" s="11" t="s">
        <v>23</v>
      </c>
      <c r="Q2" s="11" t="s">
        <v>24</v>
      </c>
      <c r="R2" s="13" t="s">
        <v>26</v>
      </c>
      <c r="S2" s="5" t="s">
        <v>29</v>
      </c>
      <c r="T2" s="5" t="s">
        <v>30</v>
      </c>
      <c r="U2" s="6"/>
      <c r="V2" s="11" t="s">
        <v>20</v>
      </c>
      <c r="W2" s="11" t="s">
        <v>23</v>
      </c>
      <c r="X2" s="11" t="s">
        <v>24</v>
      </c>
      <c r="Y2" s="15" t="s">
        <v>26</v>
      </c>
      <c r="Z2" s="5" t="s">
        <v>29</v>
      </c>
      <c r="AA2" s="5" t="s">
        <v>30</v>
      </c>
      <c r="AB2" s="6"/>
      <c r="AC2" s="11" t="s">
        <v>20</v>
      </c>
      <c r="AD2" s="11" t="s">
        <v>23</v>
      </c>
      <c r="AE2" s="11" t="s">
        <v>24</v>
      </c>
      <c r="AF2" s="15" t="s">
        <v>26</v>
      </c>
      <c r="AG2" s="5" t="s">
        <v>29</v>
      </c>
      <c r="AH2" s="5" t="s">
        <v>30</v>
      </c>
      <c r="AI2" s="6"/>
      <c r="AJ2" s="11" t="s">
        <v>20</v>
      </c>
      <c r="AK2" s="11" t="s">
        <v>23</v>
      </c>
      <c r="AL2" s="11" t="s">
        <v>24</v>
      </c>
      <c r="AM2" s="13" t="s">
        <v>26</v>
      </c>
      <c r="AN2" s="5" t="s">
        <v>29</v>
      </c>
      <c r="AO2" s="5" t="s">
        <v>30</v>
      </c>
      <c r="AP2" s="6"/>
      <c r="AQ2" s="11" t="s">
        <v>20</v>
      </c>
      <c r="AR2" s="11" t="s">
        <v>23</v>
      </c>
      <c r="AS2" s="11" t="s">
        <v>24</v>
      </c>
      <c r="AT2" s="13" t="s">
        <v>26</v>
      </c>
      <c r="AU2" s="5" t="s">
        <v>29</v>
      </c>
      <c r="AV2" s="5" t="s">
        <v>30</v>
      </c>
      <c r="AW2" s="6"/>
      <c r="AX2" s="11" t="s">
        <v>20</v>
      </c>
      <c r="AY2" s="11" t="s">
        <v>23</v>
      </c>
      <c r="AZ2" s="11" t="s">
        <v>24</v>
      </c>
      <c r="BA2" s="15" t="s">
        <v>26</v>
      </c>
      <c r="BB2" s="5" t="s">
        <v>29</v>
      </c>
      <c r="BC2" s="5" t="s">
        <v>30</v>
      </c>
      <c r="BD2" s="6"/>
      <c r="BE2" s="11" t="s">
        <v>20</v>
      </c>
      <c r="BF2" s="11" t="s">
        <v>23</v>
      </c>
      <c r="BG2" s="11" t="s">
        <v>24</v>
      </c>
      <c r="BH2" s="13" t="s">
        <v>26</v>
      </c>
      <c r="BI2" s="5" t="s">
        <v>29</v>
      </c>
      <c r="BJ2" s="5" t="s">
        <v>30</v>
      </c>
      <c r="BK2" s="6"/>
      <c r="BL2" s="11" t="s">
        <v>20</v>
      </c>
      <c r="BM2" s="11" t="s">
        <v>23</v>
      </c>
      <c r="BN2" s="11" t="s">
        <v>24</v>
      </c>
      <c r="BO2" s="13" t="s">
        <v>26</v>
      </c>
      <c r="BP2" s="5" t="s">
        <v>29</v>
      </c>
      <c r="BQ2" s="5" t="s">
        <v>30</v>
      </c>
      <c r="BR2" s="6"/>
    </row>
    <row r="3" ht="13.5" customHeight="1">
      <c r="A3" s="21" t="s">
        <v>35</v>
      </c>
      <c r="B3" s="21" t="s">
        <v>42</v>
      </c>
      <c r="C3" s="21" t="s">
        <v>43</v>
      </c>
      <c r="D3" s="23">
        <v>1.0</v>
      </c>
      <c r="E3" s="24" t="str">
        <f t="shared" ref="E3:E27" si="1">IF(A3="P",IF(D3&lt;7,"SI","NO"),IF(A3="D",IF(D3&lt;11,"SI","NO"),IF(A3="C",IF(D3&lt;21,"SI","NO"),IF(A3="A",IF(D3&lt;41,"SI","NO")))))</f>
        <v>SI</v>
      </c>
      <c r="F3" s="24" t="str">
        <f t="shared" ref="F3:F27" si="2">IF(A3="P",IF(D3&lt;4,"SI","NO"),IF(A3="D",IF(D3&lt;6,"SI","NO"),IF(A3="C",IF(D3&lt;11,"SI","NO"),IF(A3="A",IF(D3&lt;21,"SI","NO")))))</f>
        <v>SI</v>
      </c>
      <c r="G3" s="6"/>
      <c r="H3" s="21" t="s">
        <v>35</v>
      </c>
      <c r="I3" s="21" t="s">
        <v>54</v>
      </c>
      <c r="J3" s="21" t="s">
        <v>55</v>
      </c>
      <c r="K3" s="23">
        <v>55.0</v>
      </c>
      <c r="L3" s="24" t="str">
        <f t="shared" ref="L3:L27" si="3">IF(H3="P",IF(K3&lt;7,"SI","NO"),IF(H3="D",IF(K3&lt;11,"SI","NO"),IF(H3="C",IF(K3&lt;21,"SI","NO"),IF(H3="A",IF(K3&lt;41,"SI","NO")))))</f>
        <v>NO</v>
      </c>
      <c r="M3" s="24" t="str">
        <f t="shared" ref="M3:M27" si="4">IF(H3="P",IF(K3&lt;4,"SI","NO"),IF(H3="D",IF(K3&lt;6,"SI","NO"),IF(H3="C",IF(K3&lt;11,"SI","NO"),IF(H3="A",IF(K3&lt;21,"SI","NO")))))</f>
        <v>NO</v>
      </c>
      <c r="N3" s="6"/>
      <c r="O3" s="21" t="s">
        <v>35</v>
      </c>
      <c r="P3" s="21" t="s">
        <v>59</v>
      </c>
      <c r="Q3" s="21" t="s">
        <v>60</v>
      </c>
      <c r="R3" s="23">
        <v>1.0</v>
      </c>
      <c r="S3" s="24" t="str">
        <f t="shared" ref="S3:S27" si="5">IF(O3="P",IF(R3&lt;7,"SI","NO"),IF(O3="D",IF(R3&lt;11,"SI","NO"),IF(O3="C",IF(R3&lt;21,"SI","NO"),IF(O3="A",IF(R3&lt;41,"SI","NO")))))</f>
        <v>SI</v>
      </c>
      <c r="T3" s="24" t="str">
        <f t="shared" ref="T3:T27" si="6">IF(O3="P",IF(R3&lt;4,"SI","NO"),IF(O3="D",IF(R3&lt;6,"SI","NO"),IF(O3="C",IF(R3&lt;11,"SI","NO"),IF(O3="A",IF(R3&lt;21,"SI","NO")))))</f>
        <v>SI</v>
      </c>
      <c r="U3" s="6"/>
      <c r="V3" s="21" t="s">
        <v>35</v>
      </c>
      <c r="W3" s="21" t="s">
        <v>66</v>
      </c>
      <c r="X3" s="21" t="s">
        <v>67</v>
      </c>
      <c r="Y3" s="23">
        <v>1.0</v>
      </c>
      <c r="Z3" s="24" t="str">
        <f t="shared" ref="Z3:Z27" si="7">IF(V3="P",IF(Y3&lt;7,"SI","NO"),IF(V3="D",IF(Y3&lt;11,"SI","NO"),IF(V3="C",IF(Y3&lt;21,"SI","NO"),IF(V3="A",IF(Y3&lt;41,"SI","NO")))))</f>
        <v>SI</v>
      </c>
      <c r="AA3" s="24" t="str">
        <f t="shared" ref="AA3:AA27" si="8">IF(V3="P",IF(Y3&lt;4,"SI","NO"),IF(V3="D",IF(Y3&lt;6,"SI","NO"),IF(V3="C",IF(Y3&lt;11,"SI","NO"),IF(V3="A",IF(Y3&lt;21,"SI","NO")))))</f>
        <v>SI</v>
      </c>
      <c r="AB3" s="6"/>
      <c r="AC3" s="21" t="s">
        <v>35</v>
      </c>
      <c r="AD3" s="21" t="s">
        <v>80</v>
      </c>
      <c r="AE3" s="21" t="s">
        <v>81</v>
      </c>
      <c r="AF3" s="23">
        <v>5.0</v>
      </c>
      <c r="AG3" s="24" t="str">
        <f t="shared" ref="AG3:AG27" si="9">IF(AC3="P",IF(AF3&lt;7,"SI","NO"),IF(AC3="D",IF(AF3&lt;11,"SI","NO"),IF(AC3="C",IF(AF3&lt;21,"SI","NO"),IF(AC3="A",IF(AF3&lt;41,"SI","NO")))))</f>
        <v>SI</v>
      </c>
      <c r="AH3" s="24" t="str">
        <f t="shared" ref="AH3:AH27" si="10">IF(AC3="P",IF(AF3&lt;4,"SI","NO"),IF(AC3="D",IF(AF3&lt;6,"SI","NO"),IF(AC3="C",IF(AF3&lt;11,"SI","NO"),IF(AC3="A",IF(AF3&lt;21,"SI","NO")))))</f>
        <v>NO</v>
      </c>
      <c r="AI3" s="6"/>
      <c r="AJ3" s="21" t="s">
        <v>35</v>
      </c>
      <c r="AK3" s="21" t="s">
        <v>87</v>
      </c>
      <c r="AL3" s="21" t="s">
        <v>88</v>
      </c>
      <c r="AM3" s="23">
        <v>5.0</v>
      </c>
      <c r="AN3" s="24" t="str">
        <f t="shared" ref="AN3:AN27" si="11">IF(AJ3="P",IF(AM3&lt;7,"SI","NO"),IF(AJ3="D",IF(AM3&lt;11,"SI","NO"),IF(AJ3="C",IF(AM3&lt;21,"SI","NO"),IF(AJ3="A",IF(AM3&lt;41,"SI","NO")))))</f>
        <v>SI</v>
      </c>
      <c r="AO3" s="24" t="str">
        <f t="shared" ref="AO3:AO27" si="12">IF(AJ3="P",IF(AM3&lt;4,"SI","NO"),IF(AJ3="D",IF(AM3&lt;6,"SI","NO"),IF(AJ3="C",IF(AM3&lt;11,"SI","NO"),IF(AJ3="A",IF(AM3&lt;21,"SI","NO")))))</f>
        <v>NO</v>
      </c>
      <c r="AP3" s="6"/>
      <c r="AQ3" s="21" t="s">
        <v>35</v>
      </c>
      <c r="AR3" s="21" t="s">
        <v>91</v>
      </c>
      <c r="AS3" s="21" t="s">
        <v>92</v>
      </c>
      <c r="AT3" s="23">
        <v>16.0</v>
      </c>
      <c r="AU3" s="24" t="str">
        <f t="shared" ref="AU3:AU27" si="13">IF(AQ3="P",IF(AT3&lt;7,"SI","NO"),IF(AQ3="D",IF(AT3&lt;11,"SI","NO"),IF(AQ3="C",IF(AT3&lt;21,"SI","NO"),IF(AQ3="A",IF(AT3&lt;41,"SI","NO")))))</f>
        <v>NO</v>
      </c>
      <c r="AV3" s="24" t="str">
        <f t="shared" ref="AV3:AV27" si="14">IF(AQ3="P",IF(AT3&lt;4,"SI","NO"),IF(AQ3="D",IF(AT3&lt;6,"SI","NO"),IF(AQ3="C",IF(AT3&lt;11,"SI","NO"),IF(AQ3="A",IF(AT3&lt;21,"SI","NO")))))</f>
        <v>NO</v>
      </c>
      <c r="AW3" s="6"/>
      <c r="AX3" s="21" t="s">
        <v>35</v>
      </c>
      <c r="AY3" s="21" t="s">
        <v>95</v>
      </c>
      <c r="AZ3" s="21" t="s">
        <v>55</v>
      </c>
      <c r="BA3" s="23">
        <v>15.0</v>
      </c>
      <c r="BB3" s="24" t="str">
        <f t="shared" ref="BB3:BB27" si="15">IF(AX3="P",IF(BA3&lt;7,"SI","NO"),IF(AX3="D",IF(BA3&lt;11,"SI","NO"),IF(AX3="C",IF(BA3&lt;21,"SI","NO"),IF(AX3="A",IF(BA3&lt;41,"SI","NO")))))</f>
        <v>NO</v>
      </c>
      <c r="BC3" s="24" t="str">
        <f t="shared" ref="BC3:BC27" si="16">IF(AX3="P",IF(BA3&lt;4,"SI","NO"),IF(AX3="D",IF(BA3&lt;6,"SI","NO"),IF(AX3="C",IF(BA3&lt;11,"SI","NO"),IF(AX3="A",IF(BA3&lt;21,"SI","NO")))))</f>
        <v>NO</v>
      </c>
      <c r="BD3" s="6"/>
      <c r="BE3" s="18" t="s">
        <v>35</v>
      </c>
      <c r="BF3" s="18" t="s">
        <v>91</v>
      </c>
      <c r="BG3" s="18" t="s">
        <v>92</v>
      </c>
      <c r="BH3" s="19">
        <v>1.0</v>
      </c>
      <c r="BI3" s="22" t="str">
        <f t="shared" ref="BI3:BI27" si="17">IF(BE3="P",IF(BH3&lt;7,"SI","NO"),IF(BE3="D",IF(BH3&lt;11,"SI","NO"),IF(BE3="C",IF(BH3&lt;21,"SI","NO"),IF(BE3="A",IF(BH3&lt;41,"SI","NO")))))</f>
        <v>SI</v>
      </c>
      <c r="BJ3" s="22" t="str">
        <f t="shared" ref="BJ3:BJ27" si="18">IF(BE3="P",IF(BH3&lt;4,"SI","NO"),IF(BE3="D",IF(BH3&lt;6,"SI","NO"),IF(BE3="C",IF(BH3&lt;11,"SI","NO"),IF(BE3="A",IF(BH3&lt;21,"SI","NO")))))</f>
        <v>SI</v>
      </c>
      <c r="BK3" s="6"/>
      <c r="BL3" s="21" t="s">
        <v>35</v>
      </c>
      <c r="BM3" s="21" t="s">
        <v>107</v>
      </c>
      <c r="BN3" s="21" t="s">
        <v>57</v>
      </c>
      <c r="BO3" s="23">
        <v>1.0</v>
      </c>
      <c r="BP3" s="24" t="str">
        <f t="shared" ref="BP3:BP27" si="19">IF(BL3="P",IF(BO3&lt;7,"SI","NO"),IF(BL3="D",IF(BO3&lt;11,"SI","NO"),IF(BL3="C",IF(BO3&lt;21,"SI","NO"),IF(BL3="A",IF(BO3&lt;41,"SI","NO")))))</f>
        <v>SI</v>
      </c>
      <c r="BQ3" s="24" t="str">
        <f t="shared" ref="BQ3:BQ27" si="20">IF(BL3="P",IF(BO3&lt;4,"SI","NO"),IF(BL3="D",IF(BO3&lt;6,"SI","NO"),IF(BL3="C",IF(BO3&lt;11,"SI","NO"),IF(BL3="A",IF(BO3&lt;21,"SI","NO")))))</f>
        <v>SI</v>
      </c>
      <c r="BR3" s="6"/>
    </row>
    <row r="4" ht="13.5" customHeight="1">
      <c r="A4" s="21" t="s">
        <v>35</v>
      </c>
      <c r="B4" s="21" t="s">
        <v>115</v>
      </c>
      <c r="C4" s="21" t="s">
        <v>116</v>
      </c>
      <c r="D4" s="23">
        <v>21.0</v>
      </c>
      <c r="E4" s="24" t="str">
        <f t="shared" si="1"/>
        <v>NO</v>
      </c>
      <c r="F4" s="24" t="str">
        <f t="shared" si="2"/>
        <v>NO</v>
      </c>
      <c r="G4" s="6"/>
      <c r="H4" s="21" t="s">
        <v>35</v>
      </c>
      <c r="I4" s="21" t="s">
        <v>120</v>
      </c>
      <c r="J4" s="21" t="s">
        <v>123</v>
      </c>
      <c r="K4" s="23">
        <v>4.0</v>
      </c>
      <c r="L4" s="24" t="str">
        <f t="shared" si="3"/>
        <v>SI</v>
      </c>
      <c r="M4" s="24" t="str">
        <f t="shared" si="4"/>
        <v>NO</v>
      </c>
      <c r="N4" s="6"/>
      <c r="O4" s="21" t="s">
        <v>35</v>
      </c>
      <c r="P4" s="21" t="s">
        <v>125</v>
      </c>
      <c r="Q4" s="21" t="s">
        <v>116</v>
      </c>
      <c r="R4" s="23">
        <v>1.0</v>
      </c>
      <c r="S4" s="24" t="str">
        <f t="shared" si="5"/>
        <v>SI</v>
      </c>
      <c r="T4" s="24" t="str">
        <f t="shared" si="6"/>
        <v>SI</v>
      </c>
      <c r="U4" s="6"/>
      <c r="V4" s="21" t="s">
        <v>35</v>
      </c>
      <c r="W4" s="21" t="s">
        <v>122</v>
      </c>
      <c r="X4" s="21" t="s">
        <v>67</v>
      </c>
      <c r="Y4" s="23">
        <v>38.0</v>
      </c>
      <c r="Z4" s="24" t="str">
        <f t="shared" si="7"/>
        <v>NO</v>
      </c>
      <c r="AA4" s="24" t="str">
        <f t="shared" si="8"/>
        <v>NO</v>
      </c>
      <c r="AB4" s="6"/>
      <c r="AC4" s="21" t="s">
        <v>35</v>
      </c>
      <c r="AD4" s="21" t="s">
        <v>120</v>
      </c>
      <c r="AE4" s="21" t="s">
        <v>123</v>
      </c>
      <c r="AF4" s="23">
        <v>15.0</v>
      </c>
      <c r="AG4" s="24" t="str">
        <f t="shared" si="9"/>
        <v>NO</v>
      </c>
      <c r="AH4" s="24" t="str">
        <f t="shared" si="10"/>
        <v>NO</v>
      </c>
      <c r="AI4" s="6"/>
      <c r="AJ4" s="21" t="s">
        <v>35</v>
      </c>
      <c r="AK4" s="21" t="s">
        <v>111</v>
      </c>
      <c r="AL4" s="21" t="s">
        <v>48</v>
      </c>
      <c r="AM4" s="23">
        <v>20.0</v>
      </c>
      <c r="AN4" s="24" t="str">
        <f t="shared" si="11"/>
        <v>NO</v>
      </c>
      <c r="AO4" s="24" t="str">
        <f t="shared" si="12"/>
        <v>NO</v>
      </c>
      <c r="AP4" s="6"/>
      <c r="AQ4" s="21" t="s">
        <v>35</v>
      </c>
      <c r="AR4" s="21" t="s">
        <v>132</v>
      </c>
      <c r="AS4" s="21" t="s">
        <v>133</v>
      </c>
      <c r="AT4" s="23">
        <v>1.0</v>
      </c>
      <c r="AU4" s="24" t="str">
        <f t="shared" si="13"/>
        <v>SI</v>
      </c>
      <c r="AV4" s="24" t="str">
        <f t="shared" si="14"/>
        <v>SI</v>
      </c>
      <c r="AW4" s="6"/>
      <c r="AX4" s="21" t="s">
        <v>35</v>
      </c>
      <c r="AY4" s="21" t="s">
        <v>117</v>
      </c>
      <c r="AZ4" s="21" t="s">
        <v>118</v>
      </c>
      <c r="BA4" s="23">
        <v>10.0</v>
      </c>
      <c r="BB4" s="24" t="str">
        <f t="shared" si="15"/>
        <v>NO</v>
      </c>
      <c r="BC4" s="24" t="str">
        <f t="shared" si="16"/>
        <v>NO</v>
      </c>
      <c r="BD4" s="6"/>
      <c r="BE4" s="21" t="s">
        <v>35</v>
      </c>
      <c r="BF4" s="21" t="s">
        <v>102</v>
      </c>
      <c r="BG4" s="21" t="s">
        <v>92</v>
      </c>
      <c r="BH4" s="23">
        <v>6.0</v>
      </c>
      <c r="BI4" s="24" t="str">
        <f t="shared" si="17"/>
        <v>SI</v>
      </c>
      <c r="BJ4" s="24" t="str">
        <f t="shared" si="18"/>
        <v>NO</v>
      </c>
      <c r="BK4" s="6"/>
      <c r="BL4" s="21" t="s">
        <v>35</v>
      </c>
      <c r="BM4" s="21" t="s">
        <v>56</v>
      </c>
      <c r="BN4" s="21" t="s">
        <v>57</v>
      </c>
      <c r="BO4" s="23">
        <v>54.0</v>
      </c>
      <c r="BP4" s="24" t="str">
        <f t="shared" si="19"/>
        <v>NO</v>
      </c>
      <c r="BQ4" s="24" t="str">
        <f t="shared" si="20"/>
        <v>NO</v>
      </c>
      <c r="BR4" s="6"/>
    </row>
    <row r="5" ht="13.5" customHeight="1">
      <c r="A5" s="21" t="s">
        <v>35</v>
      </c>
      <c r="B5" s="21" t="s">
        <v>138</v>
      </c>
      <c r="C5" s="21" t="s">
        <v>139</v>
      </c>
      <c r="D5" s="23">
        <v>1.0</v>
      </c>
      <c r="E5" s="24" t="str">
        <f t="shared" si="1"/>
        <v>SI</v>
      </c>
      <c r="F5" s="24" t="str">
        <f t="shared" si="2"/>
        <v>SI</v>
      </c>
      <c r="G5" s="6"/>
      <c r="H5" s="21" t="s">
        <v>35</v>
      </c>
      <c r="I5" s="21" t="s">
        <v>141</v>
      </c>
      <c r="J5" s="21" t="s">
        <v>60</v>
      </c>
      <c r="K5" s="23">
        <v>1.0</v>
      </c>
      <c r="L5" s="24" t="str">
        <f t="shared" si="3"/>
        <v>SI</v>
      </c>
      <c r="M5" s="24" t="str">
        <f t="shared" si="4"/>
        <v>SI</v>
      </c>
      <c r="N5" s="6"/>
      <c r="O5" s="21" t="s">
        <v>35</v>
      </c>
      <c r="P5" s="21" t="s">
        <v>115</v>
      </c>
      <c r="Q5" s="21" t="s">
        <v>116</v>
      </c>
      <c r="R5" s="23">
        <v>29.0</v>
      </c>
      <c r="S5" s="24" t="str">
        <f t="shared" si="5"/>
        <v>NO</v>
      </c>
      <c r="T5" s="24" t="str">
        <f t="shared" si="6"/>
        <v>NO</v>
      </c>
      <c r="U5" s="6"/>
      <c r="V5" s="21" t="s">
        <v>35</v>
      </c>
      <c r="W5" s="21" t="s">
        <v>148</v>
      </c>
      <c r="X5" s="21" t="s">
        <v>67</v>
      </c>
      <c r="Y5" s="23">
        <v>1.0</v>
      </c>
      <c r="Z5" s="24" t="str">
        <f t="shared" si="7"/>
        <v>SI</v>
      </c>
      <c r="AA5" s="24" t="str">
        <f t="shared" si="8"/>
        <v>SI</v>
      </c>
      <c r="AB5" s="6"/>
      <c r="AC5" s="21" t="s">
        <v>35</v>
      </c>
      <c r="AD5" s="21" t="s">
        <v>87</v>
      </c>
      <c r="AE5" s="21" t="s">
        <v>88</v>
      </c>
      <c r="AF5" s="23">
        <v>1.0</v>
      </c>
      <c r="AG5" s="24" t="str">
        <f t="shared" si="9"/>
        <v>SI</v>
      </c>
      <c r="AH5" s="24" t="str">
        <f t="shared" si="10"/>
        <v>SI</v>
      </c>
      <c r="AI5" s="6"/>
      <c r="AJ5" s="21" t="s">
        <v>35</v>
      </c>
      <c r="AK5" s="21" t="s">
        <v>136</v>
      </c>
      <c r="AL5" s="21" t="s">
        <v>48</v>
      </c>
      <c r="AM5" s="23">
        <v>1.0</v>
      </c>
      <c r="AN5" s="24" t="str">
        <f t="shared" si="11"/>
        <v>SI</v>
      </c>
      <c r="AO5" s="24" t="str">
        <f t="shared" si="12"/>
        <v>SI</v>
      </c>
      <c r="AP5" s="6"/>
      <c r="AQ5" s="21" t="s">
        <v>35</v>
      </c>
      <c r="AR5" s="21" t="s">
        <v>102</v>
      </c>
      <c r="AS5" s="21" t="s">
        <v>92</v>
      </c>
      <c r="AT5" s="23">
        <v>7.0</v>
      </c>
      <c r="AU5" s="24" t="str">
        <f t="shared" si="13"/>
        <v>NO</v>
      </c>
      <c r="AV5" s="24" t="str">
        <f t="shared" si="14"/>
        <v>NO</v>
      </c>
      <c r="AW5" s="6"/>
      <c r="AX5" s="21" t="s">
        <v>35</v>
      </c>
      <c r="AY5" s="21" t="s">
        <v>87</v>
      </c>
      <c r="AZ5" s="21" t="s">
        <v>88</v>
      </c>
      <c r="BA5" s="23">
        <v>1.0</v>
      </c>
      <c r="BB5" s="24" t="str">
        <f t="shared" si="15"/>
        <v>SI</v>
      </c>
      <c r="BC5" s="24" t="str">
        <f t="shared" si="16"/>
        <v>SI</v>
      </c>
      <c r="BD5" s="6"/>
      <c r="BE5" s="21" t="s">
        <v>35</v>
      </c>
      <c r="BF5" s="21" t="s">
        <v>138</v>
      </c>
      <c r="BG5" s="21" t="s">
        <v>139</v>
      </c>
      <c r="BH5" s="23">
        <v>1.0</v>
      </c>
      <c r="BI5" s="24" t="str">
        <f t="shared" si="17"/>
        <v>SI</v>
      </c>
      <c r="BJ5" s="24" t="str">
        <f t="shared" si="18"/>
        <v>SI</v>
      </c>
      <c r="BK5" s="6"/>
      <c r="BL5" s="21" t="s">
        <v>35</v>
      </c>
      <c r="BM5" s="21" t="s">
        <v>113</v>
      </c>
      <c r="BN5" s="21" t="s">
        <v>57</v>
      </c>
      <c r="BO5" s="23">
        <v>1.0</v>
      </c>
      <c r="BP5" s="24" t="str">
        <f t="shared" si="19"/>
        <v>SI</v>
      </c>
      <c r="BQ5" s="24" t="str">
        <f t="shared" si="20"/>
        <v>SI</v>
      </c>
      <c r="BR5" s="6"/>
    </row>
    <row r="6" ht="13.5" customHeight="1">
      <c r="A6" s="21" t="s">
        <v>154</v>
      </c>
      <c r="B6" s="21" t="s">
        <v>160</v>
      </c>
      <c r="C6" s="21" t="s">
        <v>60</v>
      </c>
      <c r="D6" s="23">
        <v>4.0</v>
      </c>
      <c r="E6" s="24" t="str">
        <f t="shared" si="1"/>
        <v>SI</v>
      </c>
      <c r="F6" s="24" t="str">
        <f t="shared" si="2"/>
        <v>SI</v>
      </c>
      <c r="G6" s="6"/>
      <c r="H6" s="21" t="s">
        <v>154</v>
      </c>
      <c r="I6" s="21" t="s">
        <v>163</v>
      </c>
      <c r="J6" s="21" t="s">
        <v>57</v>
      </c>
      <c r="K6" s="23">
        <v>1.0</v>
      </c>
      <c r="L6" s="24" t="str">
        <f t="shared" si="3"/>
        <v>SI</v>
      </c>
      <c r="M6" s="24" t="str">
        <f t="shared" si="4"/>
        <v>SI</v>
      </c>
      <c r="N6" s="6"/>
      <c r="O6" s="21" t="s">
        <v>154</v>
      </c>
      <c r="P6" s="21" t="s">
        <v>165</v>
      </c>
      <c r="Q6" s="21" t="s">
        <v>57</v>
      </c>
      <c r="R6" s="23">
        <v>5.0</v>
      </c>
      <c r="S6" s="24" t="str">
        <f t="shared" si="5"/>
        <v>SI</v>
      </c>
      <c r="T6" s="24" t="str">
        <f t="shared" si="6"/>
        <v>SI</v>
      </c>
      <c r="U6" s="6"/>
      <c r="V6" s="18" t="s">
        <v>154</v>
      </c>
      <c r="W6" s="18" t="s">
        <v>168</v>
      </c>
      <c r="X6" s="18" t="s">
        <v>92</v>
      </c>
      <c r="Y6" s="19">
        <v>10.0</v>
      </c>
      <c r="Z6" s="22" t="str">
        <f t="shared" si="7"/>
        <v>SI</v>
      </c>
      <c r="AA6" s="22" t="str">
        <f t="shared" si="8"/>
        <v>NO</v>
      </c>
      <c r="AB6" s="6"/>
      <c r="AC6" s="18" t="s">
        <v>154</v>
      </c>
      <c r="AD6" s="18" t="s">
        <v>171</v>
      </c>
      <c r="AE6" s="18" t="s">
        <v>57</v>
      </c>
      <c r="AF6" s="19">
        <v>1.0</v>
      </c>
      <c r="AG6" s="22" t="str">
        <f t="shared" si="9"/>
        <v>SI</v>
      </c>
      <c r="AH6" s="22" t="str">
        <f t="shared" si="10"/>
        <v>SI</v>
      </c>
      <c r="AI6" s="6"/>
      <c r="AJ6" s="21" t="s">
        <v>154</v>
      </c>
      <c r="AK6" s="21" t="s">
        <v>110</v>
      </c>
      <c r="AL6" s="21" t="s">
        <v>67</v>
      </c>
      <c r="AM6" s="23">
        <v>4.0</v>
      </c>
      <c r="AN6" s="24" t="str">
        <f t="shared" si="11"/>
        <v>SI</v>
      </c>
      <c r="AO6" s="24" t="str">
        <f t="shared" si="12"/>
        <v>SI</v>
      </c>
      <c r="AP6" s="6"/>
      <c r="AQ6" s="21" t="s">
        <v>154</v>
      </c>
      <c r="AR6" s="21" t="s">
        <v>174</v>
      </c>
      <c r="AS6" s="21" t="s">
        <v>39</v>
      </c>
      <c r="AT6" s="23">
        <v>20.0</v>
      </c>
      <c r="AU6" s="24" t="str">
        <f t="shared" si="13"/>
        <v>NO</v>
      </c>
      <c r="AV6" s="24" t="str">
        <f t="shared" si="14"/>
        <v>NO</v>
      </c>
      <c r="AW6" s="6"/>
      <c r="AX6" s="21" t="s">
        <v>154</v>
      </c>
      <c r="AY6" s="21" t="s">
        <v>177</v>
      </c>
      <c r="AZ6" s="21" t="s">
        <v>118</v>
      </c>
      <c r="BA6" s="23">
        <v>8.0</v>
      </c>
      <c r="BB6" s="24" t="str">
        <f t="shared" si="15"/>
        <v>SI</v>
      </c>
      <c r="BC6" s="24" t="str">
        <f t="shared" si="16"/>
        <v>NO</v>
      </c>
      <c r="BD6" s="6"/>
      <c r="BE6" s="21" t="s">
        <v>154</v>
      </c>
      <c r="BF6" s="21" t="s">
        <v>178</v>
      </c>
      <c r="BG6" s="21" t="s">
        <v>139</v>
      </c>
      <c r="BH6" s="23">
        <v>1.0</v>
      </c>
      <c r="BI6" s="24" t="str">
        <f t="shared" si="17"/>
        <v>SI</v>
      </c>
      <c r="BJ6" s="24" t="str">
        <f t="shared" si="18"/>
        <v>SI</v>
      </c>
      <c r="BK6" s="6"/>
      <c r="BL6" s="21" t="s">
        <v>154</v>
      </c>
      <c r="BM6" s="21" t="s">
        <v>155</v>
      </c>
      <c r="BN6" s="21" t="s">
        <v>81</v>
      </c>
      <c r="BO6" s="23">
        <v>1.0</v>
      </c>
      <c r="BP6" s="24" t="str">
        <f t="shared" si="19"/>
        <v>SI</v>
      </c>
      <c r="BQ6" s="24" t="str">
        <f t="shared" si="20"/>
        <v>SI</v>
      </c>
      <c r="BR6" s="6"/>
    </row>
    <row r="7" ht="13.5" customHeight="1">
      <c r="A7" s="21" t="s">
        <v>154</v>
      </c>
      <c r="B7" s="21" t="s">
        <v>180</v>
      </c>
      <c r="C7" s="21" t="s">
        <v>143</v>
      </c>
      <c r="D7" s="23">
        <v>1.0</v>
      </c>
      <c r="E7" s="24" t="str">
        <f t="shared" si="1"/>
        <v>SI</v>
      </c>
      <c r="F7" s="24" t="str">
        <f t="shared" si="2"/>
        <v>SI</v>
      </c>
      <c r="G7" s="6"/>
      <c r="H7" s="21" t="s">
        <v>154</v>
      </c>
      <c r="I7" s="21" t="s">
        <v>93</v>
      </c>
      <c r="J7" s="21" t="s">
        <v>55</v>
      </c>
      <c r="K7" s="23">
        <v>18.0</v>
      </c>
      <c r="L7" s="24" t="str">
        <f t="shared" si="3"/>
        <v>NO</v>
      </c>
      <c r="M7" s="24" t="str">
        <f t="shared" si="4"/>
        <v>NO</v>
      </c>
      <c r="N7" s="6"/>
      <c r="O7" s="21" t="s">
        <v>154</v>
      </c>
      <c r="P7" s="21" t="s">
        <v>174</v>
      </c>
      <c r="Q7" s="21" t="s">
        <v>39</v>
      </c>
      <c r="R7" s="23">
        <v>19.0</v>
      </c>
      <c r="S7" s="24" t="str">
        <f t="shared" si="5"/>
        <v>NO</v>
      </c>
      <c r="T7" s="24" t="str">
        <f t="shared" si="6"/>
        <v>NO</v>
      </c>
      <c r="U7" s="6"/>
      <c r="V7" s="21" t="s">
        <v>154</v>
      </c>
      <c r="W7" s="21" t="s">
        <v>155</v>
      </c>
      <c r="X7" s="21" t="s">
        <v>81</v>
      </c>
      <c r="Y7" s="23">
        <v>1.0</v>
      </c>
      <c r="Z7" s="24" t="str">
        <f t="shared" si="7"/>
        <v>SI</v>
      </c>
      <c r="AA7" s="24" t="str">
        <f t="shared" si="8"/>
        <v>SI</v>
      </c>
      <c r="AB7" s="6"/>
      <c r="AC7" s="21" t="s">
        <v>154</v>
      </c>
      <c r="AD7" s="21" t="s">
        <v>119</v>
      </c>
      <c r="AE7" s="21" t="s">
        <v>39</v>
      </c>
      <c r="AF7" s="23">
        <v>22.0</v>
      </c>
      <c r="AG7" s="24" t="str">
        <f t="shared" si="9"/>
        <v>NO</v>
      </c>
      <c r="AH7" s="24" t="str">
        <f t="shared" si="10"/>
        <v>NO</v>
      </c>
      <c r="AI7" s="6"/>
      <c r="AJ7" s="21" t="s">
        <v>154</v>
      </c>
      <c r="AK7" s="21" t="s">
        <v>93</v>
      </c>
      <c r="AL7" s="21" t="s">
        <v>55</v>
      </c>
      <c r="AM7" s="23">
        <v>8.0</v>
      </c>
      <c r="AN7" s="24" t="str">
        <f t="shared" si="11"/>
        <v>SI</v>
      </c>
      <c r="AO7" s="24" t="str">
        <f t="shared" si="12"/>
        <v>NO</v>
      </c>
      <c r="AP7" s="6"/>
      <c r="AQ7" s="21" t="s">
        <v>154</v>
      </c>
      <c r="AR7" s="21" t="s">
        <v>188</v>
      </c>
      <c r="AS7" s="21" t="s">
        <v>143</v>
      </c>
      <c r="AT7" s="23">
        <v>6.0</v>
      </c>
      <c r="AU7" s="24" t="str">
        <f t="shared" si="13"/>
        <v>SI</v>
      </c>
      <c r="AV7" s="24" t="str">
        <f t="shared" si="14"/>
        <v>NO</v>
      </c>
      <c r="AW7" s="6"/>
      <c r="AX7" s="21" t="s">
        <v>154</v>
      </c>
      <c r="AY7" s="21" t="s">
        <v>190</v>
      </c>
      <c r="AZ7" s="21" t="s">
        <v>146</v>
      </c>
      <c r="BA7" s="23">
        <v>7.0</v>
      </c>
      <c r="BB7" s="24" t="str">
        <f t="shared" si="15"/>
        <v>SI</v>
      </c>
      <c r="BC7" s="24" t="str">
        <f t="shared" si="16"/>
        <v>NO</v>
      </c>
      <c r="BD7" s="6"/>
      <c r="BE7" s="21" t="s">
        <v>154</v>
      </c>
      <c r="BF7" s="21" t="s">
        <v>171</v>
      </c>
      <c r="BG7" s="21" t="s">
        <v>57</v>
      </c>
      <c r="BH7" s="23">
        <v>7.0</v>
      </c>
      <c r="BI7" s="24" t="str">
        <f t="shared" si="17"/>
        <v>SI</v>
      </c>
      <c r="BJ7" s="24" t="str">
        <f t="shared" si="18"/>
        <v>NO</v>
      </c>
      <c r="BK7" s="6"/>
      <c r="BL7" s="21" t="s">
        <v>154</v>
      </c>
      <c r="BM7" s="21" t="s">
        <v>162</v>
      </c>
      <c r="BN7" s="21" t="s">
        <v>84</v>
      </c>
      <c r="BO7" s="23">
        <v>4.0</v>
      </c>
      <c r="BP7" s="24" t="str">
        <f t="shared" si="19"/>
        <v>SI</v>
      </c>
      <c r="BQ7" s="24" t="str">
        <f t="shared" si="20"/>
        <v>SI</v>
      </c>
      <c r="BR7" s="6"/>
    </row>
    <row r="8" ht="13.5" customHeight="1">
      <c r="A8" s="21" t="s">
        <v>154</v>
      </c>
      <c r="B8" s="21" t="s">
        <v>196</v>
      </c>
      <c r="C8" s="21" t="s">
        <v>116</v>
      </c>
      <c r="D8" s="23">
        <v>25.0</v>
      </c>
      <c r="E8" s="24" t="str">
        <f t="shared" si="1"/>
        <v>NO</v>
      </c>
      <c r="F8" s="24" t="str">
        <f t="shared" si="2"/>
        <v>NO</v>
      </c>
      <c r="G8" s="6"/>
      <c r="H8" s="18" t="s">
        <v>154</v>
      </c>
      <c r="I8" s="18" t="s">
        <v>186</v>
      </c>
      <c r="J8" s="18" t="s">
        <v>57</v>
      </c>
      <c r="K8" s="19">
        <v>10.0</v>
      </c>
      <c r="L8" s="22" t="str">
        <f t="shared" si="3"/>
        <v>SI</v>
      </c>
      <c r="M8" s="22" t="str">
        <f t="shared" si="4"/>
        <v>NO</v>
      </c>
      <c r="N8" s="6"/>
      <c r="O8" s="21" t="s">
        <v>154</v>
      </c>
      <c r="P8" s="21" t="s">
        <v>202</v>
      </c>
      <c r="Q8" s="21" t="s">
        <v>48</v>
      </c>
      <c r="R8" s="23">
        <v>15.0</v>
      </c>
      <c r="S8" s="24" t="str">
        <f t="shared" si="5"/>
        <v>NO</v>
      </c>
      <c r="T8" s="24" t="str">
        <f t="shared" si="6"/>
        <v>NO</v>
      </c>
      <c r="U8" s="6"/>
      <c r="V8" s="21" t="s">
        <v>154</v>
      </c>
      <c r="W8" s="21" t="s">
        <v>192</v>
      </c>
      <c r="X8" s="21" t="s">
        <v>55</v>
      </c>
      <c r="Y8" s="23">
        <v>4.0</v>
      </c>
      <c r="Z8" s="24" t="str">
        <f t="shared" si="7"/>
        <v>SI</v>
      </c>
      <c r="AA8" s="24" t="str">
        <f t="shared" si="8"/>
        <v>SI</v>
      </c>
      <c r="AB8" s="6"/>
      <c r="AC8" s="21" t="s">
        <v>154</v>
      </c>
      <c r="AD8" s="21" t="s">
        <v>207</v>
      </c>
      <c r="AE8" s="21" t="s">
        <v>74</v>
      </c>
      <c r="AF8" s="23">
        <v>4.0</v>
      </c>
      <c r="AG8" s="24" t="str">
        <f t="shared" si="9"/>
        <v>SI</v>
      </c>
      <c r="AH8" s="24" t="str">
        <f t="shared" si="10"/>
        <v>SI</v>
      </c>
      <c r="AI8" s="6"/>
      <c r="AJ8" s="21" t="s">
        <v>154</v>
      </c>
      <c r="AK8" s="21" t="s">
        <v>186</v>
      </c>
      <c r="AL8" s="21" t="s">
        <v>57</v>
      </c>
      <c r="AM8" s="23">
        <v>17.0</v>
      </c>
      <c r="AN8" s="24" t="str">
        <f t="shared" si="11"/>
        <v>NO</v>
      </c>
      <c r="AO8" s="24" t="str">
        <f t="shared" si="12"/>
        <v>NO</v>
      </c>
      <c r="AP8" s="6"/>
      <c r="AQ8" s="21" t="s">
        <v>154</v>
      </c>
      <c r="AR8" s="21" t="s">
        <v>172</v>
      </c>
      <c r="AS8" s="21" t="s">
        <v>92</v>
      </c>
      <c r="AT8" s="23">
        <v>13.0</v>
      </c>
      <c r="AU8" s="24" t="str">
        <f t="shared" si="13"/>
        <v>NO</v>
      </c>
      <c r="AV8" s="24" t="str">
        <f t="shared" si="14"/>
        <v>NO</v>
      </c>
      <c r="AW8" s="6"/>
      <c r="AX8" s="18" t="s">
        <v>154</v>
      </c>
      <c r="AY8" s="18" t="s">
        <v>171</v>
      </c>
      <c r="AZ8" s="18" t="s">
        <v>57</v>
      </c>
      <c r="BA8" s="19">
        <v>1.0</v>
      </c>
      <c r="BB8" s="22" t="str">
        <f t="shared" si="15"/>
        <v>SI</v>
      </c>
      <c r="BC8" s="22" t="str">
        <f t="shared" si="16"/>
        <v>SI</v>
      </c>
      <c r="BD8" s="6"/>
      <c r="BE8" s="21" t="s">
        <v>154</v>
      </c>
      <c r="BF8" s="21" t="s">
        <v>103</v>
      </c>
      <c r="BG8" s="21" t="s">
        <v>146</v>
      </c>
      <c r="BH8" s="23">
        <v>4.0</v>
      </c>
      <c r="BI8" s="24" t="str">
        <f t="shared" si="17"/>
        <v>SI</v>
      </c>
      <c r="BJ8" s="24" t="str">
        <f t="shared" si="18"/>
        <v>SI</v>
      </c>
      <c r="BK8" s="6"/>
      <c r="BL8" s="21" t="s">
        <v>154</v>
      </c>
      <c r="BM8" s="21" t="s">
        <v>194</v>
      </c>
      <c r="BN8" s="21" t="s">
        <v>84</v>
      </c>
      <c r="BO8" s="23">
        <v>13.0</v>
      </c>
      <c r="BP8" s="24" t="str">
        <f t="shared" si="19"/>
        <v>NO</v>
      </c>
      <c r="BQ8" s="24" t="str">
        <f t="shared" si="20"/>
        <v>NO</v>
      </c>
      <c r="BR8" s="6"/>
    </row>
    <row r="9" ht="13.5" customHeight="1">
      <c r="A9" s="21" t="s">
        <v>154</v>
      </c>
      <c r="B9" s="21" t="s">
        <v>216</v>
      </c>
      <c r="C9" s="21" t="s">
        <v>123</v>
      </c>
      <c r="D9" s="23">
        <v>2.0</v>
      </c>
      <c r="E9" s="24" t="str">
        <f t="shared" si="1"/>
        <v>SI</v>
      </c>
      <c r="F9" s="24" t="str">
        <f t="shared" si="2"/>
        <v>SI</v>
      </c>
      <c r="G9" s="6"/>
      <c r="H9" s="21" t="s">
        <v>154</v>
      </c>
      <c r="I9" s="21" t="s">
        <v>170</v>
      </c>
      <c r="J9" s="21" t="s">
        <v>48</v>
      </c>
      <c r="K9" s="23">
        <v>1.0</v>
      </c>
      <c r="L9" s="24" t="str">
        <f t="shared" si="3"/>
        <v>SI</v>
      </c>
      <c r="M9" s="24" t="str">
        <f t="shared" si="4"/>
        <v>SI</v>
      </c>
      <c r="N9" s="6"/>
      <c r="O9" s="18" t="s">
        <v>154</v>
      </c>
      <c r="P9" s="18" t="s">
        <v>214</v>
      </c>
      <c r="Q9" s="18" t="s">
        <v>39</v>
      </c>
      <c r="R9" s="19">
        <v>3.0</v>
      </c>
      <c r="S9" s="22" t="str">
        <f t="shared" si="5"/>
        <v>SI</v>
      </c>
      <c r="T9" s="22" t="str">
        <f t="shared" si="6"/>
        <v>SI</v>
      </c>
      <c r="U9" s="6"/>
      <c r="V9" s="21" t="s">
        <v>154</v>
      </c>
      <c r="W9" s="21" t="s">
        <v>202</v>
      </c>
      <c r="X9" s="21" t="s">
        <v>48</v>
      </c>
      <c r="Y9" s="23">
        <v>15.0</v>
      </c>
      <c r="Z9" s="24" t="str">
        <f t="shared" si="7"/>
        <v>NO</v>
      </c>
      <c r="AA9" s="24" t="str">
        <f t="shared" si="8"/>
        <v>NO</v>
      </c>
      <c r="AB9" s="6"/>
      <c r="AC9" s="21" t="s">
        <v>154</v>
      </c>
      <c r="AD9" s="21" t="s">
        <v>222</v>
      </c>
      <c r="AE9" s="21" t="s">
        <v>67</v>
      </c>
      <c r="AF9" s="23">
        <v>6.0</v>
      </c>
      <c r="AG9" s="24" t="str">
        <f t="shared" si="9"/>
        <v>SI</v>
      </c>
      <c r="AH9" s="24" t="str">
        <f t="shared" si="10"/>
        <v>NO</v>
      </c>
      <c r="AI9" s="6"/>
      <c r="AJ9" s="21" t="s">
        <v>154</v>
      </c>
      <c r="AK9" s="21" t="s">
        <v>203</v>
      </c>
      <c r="AL9" s="21" t="s">
        <v>60</v>
      </c>
      <c r="AM9" s="23">
        <v>2.0</v>
      </c>
      <c r="AN9" s="24" t="str">
        <f t="shared" si="11"/>
        <v>SI</v>
      </c>
      <c r="AO9" s="24" t="str">
        <f t="shared" si="12"/>
        <v>SI</v>
      </c>
      <c r="AP9" s="6"/>
      <c r="AQ9" s="21" t="s">
        <v>154</v>
      </c>
      <c r="AR9" s="21" t="s">
        <v>218</v>
      </c>
      <c r="AS9" s="21" t="s">
        <v>92</v>
      </c>
      <c r="AT9" s="23">
        <v>1.0</v>
      </c>
      <c r="AU9" s="24" t="str">
        <f t="shared" si="13"/>
        <v>SI</v>
      </c>
      <c r="AV9" s="24" t="str">
        <f t="shared" si="14"/>
        <v>SI</v>
      </c>
      <c r="AW9" s="6"/>
      <c r="AX9" s="21" t="s">
        <v>154</v>
      </c>
      <c r="AY9" s="21" t="s">
        <v>176</v>
      </c>
      <c r="AZ9" s="21" t="s">
        <v>84</v>
      </c>
      <c r="BA9" s="23">
        <v>21.0</v>
      </c>
      <c r="BB9" s="24" t="str">
        <f t="shared" si="15"/>
        <v>NO</v>
      </c>
      <c r="BC9" s="24" t="str">
        <f t="shared" si="16"/>
        <v>NO</v>
      </c>
      <c r="BD9" s="6"/>
      <c r="BE9" s="21" t="s">
        <v>154</v>
      </c>
      <c r="BF9" s="21" t="s">
        <v>227</v>
      </c>
      <c r="BG9" s="21" t="s">
        <v>43</v>
      </c>
      <c r="BH9" s="23">
        <v>1.0</v>
      </c>
      <c r="BI9" s="24" t="str">
        <f t="shared" si="17"/>
        <v>SI</v>
      </c>
      <c r="BJ9" s="24" t="str">
        <f t="shared" si="18"/>
        <v>SI</v>
      </c>
      <c r="BK9" s="6"/>
      <c r="BL9" s="21" t="s">
        <v>154</v>
      </c>
      <c r="BM9" s="21" t="s">
        <v>207</v>
      </c>
      <c r="BN9" s="21" t="s">
        <v>74</v>
      </c>
      <c r="BO9" s="23">
        <v>1.0</v>
      </c>
      <c r="BP9" s="24" t="str">
        <f t="shared" si="19"/>
        <v>SI</v>
      </c>
      <c r="BQ9" s="24" t="str">
        <f t="shared" si="20"/>
        <v>SI</v>
      </c>
      <c r="BR9" s="6"/>
    </row>
    <row r="10" ht="13.5" customHeight="1">
      <c r="A10" s="18" t="s">
        <v>154</v>
      </c>
      <c r="B10" s="18" t="s">
        <v>98</v>
      </c>
      <c r="C10" s="18" t="s">
        <v>92</v>
      </c>
      <c r="D10" s="19">
        <v>1.0</v>
      </c>
      <c r="E10" s="22" t="str">
        <f t="shared" si="1"/>
        <v>SI</v>
      </c>
      <c r="F10" s="22" t="str">
        <f t="shared" si="2"/>
        <v>SI</v>
      </c>
      <c r="G10" s="6"/>
      <c r="H10" s="21" t="s">
        <v>154</v>
      </c>
      <c r="I10" s="21" t="s">
        <v>232</v>
      </c>
      <c r="J10" s="21" t="s">
        <v>118</v>
      </c>
      <c r="K10" s="23">
        <v>1.0</v>
      </c>
      <c r="L10" s="24" t="str">
        <f t="shared" si="3"/>
        <v>SI</v>
      </c>
      <c r="M10" s="24" t="str">
        <f t="shared" si="4"/>
        <v>SI</v>
      </c>
      <c r="N10" s="6"/>
      <c r="O10" s="21" t="s">
        <v>154</v>
      </c>
      <c r="P10" s="21" t="s">
        <v>235</v>
      </c>
      <c r="Q10" s="21" t="s">
        <v>60</v>
      </c>
      <c r="R10" s="23">
        <v>1.0</v>
      </c>
      <c r="S10" s="24" t="str">
        <f t="shared" si="5"/>
        <v>SI</v>
      </c>
      <c r="T10" s="24" t="str">
        <f t="shared" si="6"/>
        <v>SI</v>
      </c>
      <c r="U10" s="6"/>
      <c r="V10" s="21" t="s">
        <v>154</v>
      </c>
      <c r="W10" s="21" t="s">
        <v>172</v>
      </c>
      <c r="X10" s="21" t="s">
        <v>92</v>
      </c>
      <c r="Y10" s="23">
        <v>10.0</v>
      </c>
      <c r="Z10" s="24" t="str">
        <f t="shared" si="7"/>
        <v>SI</v>
      </c>
      <c r="AA10" s="24" t="str">
        <f t="shared" si="8"/>
        <v>NO</v>
      </c>
      <c r="AB10" s="6"/>
      <c r="AC10" s="21" t="s">
        <v>154</v>
      </c>
      <c r="AD10" s="21" t="s">
        <v>103</v>
      </c>
      <c r="AE10" s="21" t="s">
        <v>146</v>
      </c>
      <c r="AF10" s="23">
        <v>2.0</v>
      </c>
      <c r="AG10" s="24" t="str">
        <f t="shared" si="9"/>
        <v>SI</v>
      </c>
      <c r="AH10" s="24" t="str">
        <f t="shared" si="10"/>
        <v>SI</v>
      </c>
      <c r="AI10" s="6"/>
      <c r="AJ10" s="21" t="s">
        <v>154</v>
      </c>
      <c r="AK10" s="21" t="s">
        <v>234</v>
      </c>
      <c r="AL10" s="21" t="s">
        <v>118</v>
      </c>
      <c r="AM10" s="23">
        <v>1.0</v>
      </c>
      <c r="AN10" s="24" t="str">
        <f t="shared" si="11"/>
        <v>SI</v>
      </c>
      <c r="AO10" s="24" t="str">
        <f t="shared" si="12"/>
        <v>SI</v>
      </c>
      <c r="AP10" s="6"/>
      <c r="AQ10" s="21" t="s">
        <v>154</v>
      </c>
      <c r="AR10" s="21" t="s">
        <v>240</v>
      </c>
      <c r="AS10" s="21" t="s">
        <v>139</v>
      </c>
      <c r="AT10" s="23">
        <v>1.0</v>
      </c>
      <c r="AU10" s="24" t="str">
        <f t="shared" si="13"/>
        <v>SI</v>
      </c>
      <c r="AV10" s="24" t="str">
        <f t="shared" si="14"/>
        <v>SI</v>
      </c>
      <c r="AW10" s="6"/>
      <c r="AX10" s="21" t="s">
        <v>154</v>
      </c>
      <c r="AY10" s="21" t="s">
        <v>187</v>
      </c>
      <c r="AZ10" s="21" t="s">
        <v>67</v>
      </c>
      <c r="BA10" s="23">
        <v>20.0</v>
      </c>
      <c r="BB10" s="24" t="str">
        <f t="shared" si="15"/>
        <v>NO</v>
      </c>
      <c r="BC10" s="24" t="str">
        <f t="shared" si="16"/>
        <v>NO</v>
      </c>
      <c r="BD10" s="6"/>
      <c r="BE10" s="21" t="s">
        <v>154</v>
      </c>
      <c r="BF10" s="21" t="s">
        <v>243</v>
      </c>
      <c r="BG10" s="21" t="s">
        <v>81</v>
      </c>
      <c r="BH10" s="23">
        <v>1.0</v>
      </c>
      <c r="BI10" s="24" t="str">
        <f t="shared" si="17"/>
        <v>SI</v>
      </c>
      <c r="BJ10" s="24" t="str">
        <f t="shared" si="18"/>
        <v>SI</v>
      </c>
      <c r="BK10" s="6"/>
      <c r="BL10" s="21" t="s">
        <v>154</v>
      </c>
      <c r="BM10" s="21" t="s">
        <v>244</v>
      </c>
      <c r="BN10" s="21" t="s">
        <v>39</v>
      </c>
      <c r="BO10" s="23">
        <v>22.0</v>
      </c>
      <c r="BP10" s="24" t="str">
        <f t="shared" si="19"/>
        <v>NO</v>
      </c>
      <c r="BQ10" s="24" t="str">
        <f t="shared" si="20"/>
        <v>NO</v>
      </c>
      <c r="BR10" s="6"/>
    </row>
    <row r="11" ht="13.5" customHeight="1">
      <c r="A11" s="21" t="s">
        <v>154</v>
      </c>
      <c r="B11" s="21" t="s">
        <v>247</v>
      </c>
      <c r="C11" s="21" t="s">
        <v>133</v>
      </c>
      <c r="D11" s="23">
        <v>1.0</v>
      </c>
      <c r="E11" s="24" t="str">
        <f t="shared" si="1"/>
        <v>SI</v>
      </c>
      <c r="F11" s="24" t="str">
        <f t="shared" si="2"/>
        <v>SI</v>
      </c>
      <c r="G11" s="6"/>
      <c r="H11" s="21" t="s">
        <v>154</v>
      </c>
      <c r="I11" s="21" t="s">
        <v>252</v>
      </c>
      <c r="J11" s="21" t="s">
        <v>139</v>
      </c>
      <c r="K11" s="23">
        <v>1.0</v>
      </c>
      <c r="L11" s="24" t="str">
        <f t="shared" si="3"/>
        <v>SI</v>
      </c>
      <c r="M11" s="24" t="str">
        <f t="shared" si="4"/>
        <v>SI</v>
      </c>
      <c r="N11" s="6"/>
      <c r="O11" s="21" t="s">
        <v>154</v>
      </c>
      <c r="P11" s="21" t="s">
        <v>254</v>
      </c>
      <c r="Q11" s="21" t="s">
        <v>57</v>
      </c>
      <c r="R11" s="23">
        <v>5.0</v>
      </c>
      <c r="S11" s="24" t="str">
        <f t="shared" si="5"/>
        <v>SI</v>
      </c>
      <c r="T11" s="24" t="str">
        <f t="shared" si="6"/>
        <v>SI</v>
      </c>
      <c r="U11" s="6"/>
      <c r="V11" s="21" t="s">
        <v>154</v>
      </c>
      <c r="W11" s="21" t="s">
        <v>216</v>
      </c>
      <c r="X11" s="21" t="s">
        <v>123</v>
      </c>
      <c r="Y11" s="23">
        <v>2.0</v>
      </c>
      <c r="Z11" s="24" t="str">
        <f t="shared" si="7"/>
        <v>SI</v>
      </c>
      <c r="AA11" s="24" t="str">
        <f t="shared" si="8"/>
        <v>SI</v>
      </c>
      <c r="AB11" s="6"/>
      <c r="AC11" s="21" t="s">
        <v>154</v>
      </c>
      <c r="AD11" s="21" t="s">
        <v>258</v>
      </c>
      <c r="AE11" s="21" t="s">
        <v>133</v>
      </c>
      <c r="AF11" s="23">
        <v>1.0</v>
      </c>
      <c r="AG11" s="24" t="str">
        <f t="shared" si="9"/>
        <v>SI</v>
      </c>
      <c r="AH11" s="24" t="str">
        <f t="shared" si="10"/>
        <v>SI</v>
      </c>
      <c r="AI11" s="6"/>
      <c r="AJ11" s="21" t="s">
        <v>154</v>
      </c>
      <c r="AK11" s="21" t="s">
        <v>261</v>
      </c>
      <c r="AL11" s="21" t="s">
        <v>118</v>
      </c>
      <c r="AM11" s="23">
        <v>3.0</v>
      </c>
      <c r="AN11" s="24" t="str">
        <f t="shared" si="11"/>
        <v>SI</v>
      </c>
      <c r="AO11" s="24" t="str">
        <f t="shared" si="12"/>
        <v>SI</v>
      </c>
      <c r="AP11" s="6"/>
      <c r="AQ11" s="21" t="s">
        <v>154</v>
      </c>
      <c r="AR11" s="21" t="s">
        <v>252</v>
      </c>
      <c r="AS11" s="21" t="s">
        <v>139</v>
      </c>
      <c r="AT11" s="23">
        <v>2.0</v>
      </c>
      <c r="AU11" s="24" t="str">
        <f t="shared" si="13"/>
        <v>SI</v>
      </c>
      <c r="AV11" s="24" t="str">
        <f t="shared" si="14"/>
        <v>SI</v>
      </c>
      <c r="AW11" s="6"/>
      <c r="AX11" s="21" t="s">
        <v>154</v>
      </c>
      <c r="AY11" s="21" t="s">
        <v>239</v>
      </c>
      <c r="AZ11" s="21" t="s">
        <v>88</v>
      </c>
      <c r="BA11" s="23">
        <v>1.0</v>
      </c>
      <c r="BB11" s="24" t="str">
        <f t="shared" si="15"/>
        <v>SI</v>
      </c>
      <c r="BC11" s="24" t="str">
        <f t="shared" si="16"/>
        <v>SI</v>
      </c>
      <c r="BD11" s="6"/>
      <c r="BE11" s="21" t="s">
        <v>154</v>
      </c>
      <c r="BF11" s="21" t="s">
        <v>251</v>
      </c>
      <c r="BG11" s="21" t="s">
        <v>116</v>
      </c>
      <c r="BH11" s="23">
        <v>14.0</v>
      </c>
      <c r="BI11" s="24" t="str">
        <f t="shared" si="17"/>
        <v>NO</v>
      </c>
      <c r="BJ11" s="24" t="str">
        <f t="shared" si="18"/>
        <v>NO</v>
      </c>
      <c r="BK11" s="6"/>
      <c r="BL11" s="21" t="s">
        <v>154</v>
      </c>
      <c r="BM11" s="21" t="s">
        <v>240</v>
      </c>
      <c r="BN11" s="21" t="s">
        <v>139</v>
      </c>
      <c r="BO11" s="23">
        <v>1.0</v>
      </c>
      <c r="BP11" s="24" t="str">
        <f t="shared" si="19"/>
        <v>SI</v>
      </c>
      <c r="BQ11" s="24" t="str">
        <f t="shared" si="20"/>
        <v>SI</v>
      </c>
      <c r="BR11" s="6"/>
    </row>
    <row r="12" ht="13.5" customHeight="1">
      <c r="A12" s="21" t="s">
        <v>154</v>
      </c>
      <c r="B12" s="21" t="s">
        <v>251</v>
      </c>
      <c r="C12" s="21" t="s">
        <v>116</v>
      </c>
      <c r="D12" s="23">
        <v>10.0</v>
      </c>
      <c r="E12" s="24" t="str">
        <f t="shared" si="1"/>
        <v>SI</v>
      </c>
      <c r="F12" s="24" t="str">
        <f t="shared" si="2"/>
        <v>NO</v>
      </c>
      <c r="G12" s="6"/>
      <c r="H12" s="21" t="s">
        <v>154</v>
      </c>
      <c r="I12" s="21" t="s">
        <v>49</v>
      </c>
      <c r="J12" s="21" t="s">
        <v>118</v>
      </c>
      <c r="K12" s="23">
        <v>2.0</v>
      </c>
      <c r="L12" s="24" t="str">
        <f t="shared" si="3"/>
        <v>SI</v>
      </c>
      <c r="M12" s="24" t="str">
        <f t="shared" si="4"/>
        <v>SI</v>
      </c>
      <c r="N12" s="6"/>
      <c r="O12" s="21" t="s">
        <v>154</v>
      </c>
      <c r="P12" s="21" t="s">
        <v>273</v>
      </c>
      <c r="Q12" s="21" t="s">
        <v>74</v>
      </c>
      <c r="R12" s="23">
        <v>1.0</v>
      </c>
      <c r="S12" s="24" t="str">
        <f t="shared" si="5"/>
        <v>SI</v>
      </c>
      <c r="T12" s="24" t="str">
        <f t="shared" si="6"/>
        <v>SI</v>
      </c>
      <c r="U12" s="6"/>
      <c r="V12" s="21" t="s">
        <v>154</v>
      </c>
      <c r="W12" s="21" t="s">
        <v>239</v>
      </c>
      <c r="X12" s="21" t="s">
        <v>88</v>
      </c>
      <c r="Y12" s="23">
        <v>1.0</v>
      </c>
      <c r="Z12" s="24" t="str">
        <f t="shared" si="7"/>
        <v>SI</v>
      </c>
      <c r="AA12" s="24" t="str">
        <f t="shared" si="8"/>
        <v>SI</v>
      </c>
      <c r="AB12" s="6"/>
      <c r="AC12" s="21" t="s">
        <v>154</v>
      </c>
      <c r="AD12" s="21" t="s">
        <v>279</v>
      </c>
      <c r="AE12" s="21" t="s">
        <v>57</v>
      </c>
      <c r="AF12" s="23">
        <v>1.0</v>
      </c>
      <c r="AG12" s="24" t="str">
        <f t="shared" si="9"/>
        <v>SI</v>
      </c>
      <c r="AH12" s="24" t="str">
        <f t="shared" si="10"/>
        <v>SI</v>
      </c>
      <c r="AI12" s="6"/>
      <c r="AJ12" s="21" t="s">
        <v>154</v>
      </c>
      <c r="AK12" s="21" t="s">
        <v>272</v>
      </c>
      <c r="AL12" s="21" t="s">
        <v>88</v>
      </c>
      <c r="AM12" s="23">
        <v>14.0</v>
      </c>
      <c r="AN12" s="24" t="str">
        <f t="shared" si="11"/>
        <v>NO</v>
      </c>
      <c r="AO12" s="24" t="str">
        <f t="shared" si="12"/>
        <v>NO</v>
      </c>
      <c r="AP12" s="6"/>
      <c r="AQ12" s="21" t="s">
        <v>154</v>
      </c>
      <c r="AR12" s="21" t="s">
        <v>280</v>
      </c>
      <c r="AS12" s="21" t="s">
        <v>123</v>
      </c>
      <c r="AT12" s="23">
        <v>4.0</v>
      </c>
      <c r="AU12" s="24" t="str">
        <f t="shared" si="13"/>
        <v>SI</v>
      </c>
      <c r="AV12" s="24" t="str">
        <f t="shared" si="14"/>
        <v>SI</v>
      </c>
      <c r="AW12" s="6"/>
      <c r="AX12" s="21" t="s">
        <v>154</v>
      </c>
      <c r="AY12" s="21" t="s">
        <v>98</v>
      </c>
      <c r="AZ12" s="21" t="s">
        <v>92</v>
      </c>
      <c r="BA12" s="23">
        <v>8.0</v>
      </c>
      <c r="BB12" s="24" t="str">
        <f t="shared" si="15"/>
        <v>SI</v>
      </c>
      <c r="BC12" s="24" t="str">
        <f t="shared" si="16"/>
        <v>NO</v>
      </c>
      <c r="BD12" s="6"/>
      <c r="BE12" s="21" t="s">
        <v>154</v>
      </c>
      <c r="BF12" s="21" t="s">
        <v>260</v>
      </c>
      <c r="BG12" s="21" t="s">
        <v>146</v>
      </c>
      <c r="BH12" s="23">
        <v>13.0</v>
      </c>
      <c r="BI12" s="24" t="str">
        <f t="shared" si="17"/>
        <v>NO</v>
      </c>
      <c r="BJ12" s="24" t="str">
        <f t="shared" si="18"/>
        <v>NO</v>
      </c>
      <c r="BK12" s="6"/>
      <c r="BL12" s="21" t="s">
        <v>154</v>
      </c>
      <c r="BM12" s="21" t="s">
        <v>261</v>
      </c>
      <c r="BN12" s="21" t="s">
        <v>118</v>
      </c>
      <c r="BO12" s="23">
        <v>3.0</v>
      </c>
      <c r="BP12" s="24" t="str">
        <f t="shared" si="19"/>
        <v>SI</v>
      </c>
      <c r="BQ12" s="24" t="str">
        <f t="shared" si="20"/>
        <v>SI</v>
      </c>
      <c r="BR12" s="6"/>
    </row>
    <row r="13" ht="13.5" customHeight="1">
      <c r="A13" s="21" t="s">
        <v>154</v>
      </c>
      <c r="B13" s="21" t="s">
        <v>283</v>
      </c>
      <c r="C13" s="21" t="s">
        <v>88</v>
      </c>
      <c r="D13" s="23">
        <v>9.0</v>
      </c>
      <c r="E13" s="24" t="str">
        <f t="shared" si="1"/>
        <v>SI</v>
      </c>
      <c r="F13" s="24" t="str">
        <f t="shared" si="2"/>
        <v>NO</v>
      </c>
      <c r="G13" s="6"/>
      <c r="H13" s="21" t="s">
        <v>154</v>
      </c>
      <c r="I13" s="21" t="s">
        <v>284</v>
      </c>
      <c r="J13" s="21" t="s">
        <v>60</v>
      </c>
      <c r="K13" s="23">
        <v>1.0</v>
      </c>
      <c r="L13" s="24" t="str">
        <f t="shared" si="3"/>
        <v>SI</v>
      </c>
      <c r="M13" s="24" t="str">
        <f t="shared" si="4"/>
        <v>SI</v>
      </c>
      <c r="N13" s="6"/>
      <c r="O13" s="21" t="s">
        <v>154</v>
      </c>
      <c r="P13" s="21" t="s">
        <v>221</v>
      </c>
      <c r="Q13" s="21" t="s">
        <v>116</v>
      </c>
      <c r="R13" s="23">
        <v>1.0</v>
      </c>
      <c r="S13" s="24" t="str">
        <f t="shared" si="5"/>
        <v>SI</v>
      </c>
      <c r="T13" s="24" t="str">
        <f t="shared" si="6"/>
        <v>SI</v>
      </c>
      <c r="U13" s="6"/>
      <c r="V13" s="21" t="s">
        <v>154</v>
      </c>
      <c r="W13" s="21" t="s">
        <v>98</v>
      </c>
      <c r="X13" s="21" t="s">
        <v>92</v>
      </c>
      <c r="Y13" s="23">
        <v>12.0</v>
      </c>
      <c r="Z13" s="24" t="str">
        <f t="shared" si="7"/>
        <v>NO</v>
      </c>
      <c r="AA13" s="24" t="str">
        <f t="shared" si="8"/>
        <v>NO</v>
      </c>
      <c r="AB13" s="6"/>
      <c r="AC13" s="21" t="s">
        <v>154</v>
      </c>
      <c r="AD13" s="21" t="s">
        <v>287</v>
      </c>
      <c r="AE13" s="21" t="s">
        <v>48</v>
      </c>
      <c r="AF13" s="23">
        <v>2.0</v>
      </c>
      <c r="AG13" s="24" t="str">
        <f t="shared" si="9"/>
        <v>SI</v>
      </c>
      <c r="AH13" s="24" t="str">
        <f t="shared" si="10"/>
        <v>SI</v>
      </c>
      <c r="AI13" s="6"/>
      <c r="AJ13" s="21" t="s">
        <v>154</v>
      </c>
      <c r="AK13" s="21" t="s">
        <v>49</v>
      </c>
      <c r="AL13" s="21" t="s">
        <v>118</v>
      </c>
      <c r="AM13" s="23">
        <v>4.0</v>
      </c>
      <c r="AN13" s="24" t="str">
        <f t="shared" si="11"/>
        <v>SI</v>
      </c>
      <c r="AO13" s="24" t="str">
        <f t="shared" si="12"/>
        <v>SI</v>
      </c>
      <c r="AP13" s="6"/>
      <c r="AQ13" s="21" t="s">
        <v>154</v>
      </c>
      <c r="AR13" s="21" t="s">
        <v>166</v>
      </c>
      <c r="AS13" s="21" t="s">
        <v>84</v>
      </c>
      <c r="AT13" s="23">
        <v>13.0</v>
      </c>
      <c r="AU13" s="24" t="str">
        <f t="shared" si="13"/>
        <v>NO</v>
      </c>
      <c r="AV13" s="24" t="str">
        <f t="shared" si="14"/>
        <v>NO</v>
      </c>
      <c r="AW13" s="6"/>
      <c r="AX13" s="21" t="s">
        <v>154</v>
      </c>
      <c r="AY13" s="21" t="s">
        <v>247</v>
      </c>
      <c r="AZ13" s="21" t="s">
        <v>133</v>
      </c>
      <c r="BA13" s="23">
        <v>1.0</v>
      </c>
      <c r="BB13" s="24" t="str">
        <f t="shared" si="15"/>
        <v>SI</v>
      </c>
      <c r="BC13" s="24" t="str">
        <f t="shared" si="16"/>
        <v>SI</v>
      </c>
      <c r="BD13" s="6"/>
      <c r="BE13" s="21" t="s">
        <v>154</v>
      </c>
      <c r="BF13" s="21" t="s">
        <v>291</v>
      </c>
      <c r="BG13" s="21" t="s">
        <v>123</v>
      </c>
      <c r="BH13" s="23">
        <v>2.0</v>
      </c>
      <c r="BI13" s="24" t="str">
        <f t="shared" si="17"/>
        <v>SI</v>
      </c>
      <c r="BJ13" s="24" t="str">
        <f t="shared" si="18"/>
        <v>SI</v>
      </c>
      <c r="BK13" s="6"/>
      <c r="BL13" s="21" t="s">
        <v>154</v>
      </c>
      <c r="BM13" s="21" t="s">
        <v>269</v>
      </c>
      <c r="BN13" s="21" t="s">
        <v>43</v>
      </c>
      <c r="BO13" s="23">
        <v>4.0</v>
      </c>
      <c r="BP13" s="24" t="str">
        <f t="shared" si="19"/>
        <v>SI</v>
      </c>
      <c r="BQ13" s="24" t="str">
        <f t="shared" si="20"/>
        <v>SI</v>
      </c>
      <c r="BR13" s="6"/>
    </row>
    <row r="14" ht="13.5" customHeight="1">
      <c r="A14" s="18" t="s">
        <v>288</v>
      </c>
      <c r="B14" s="18" t="s">
        <v>225</v>
      </c>
      <c r="C14" s="18" t="s">
        <v>55</v>
      </c>
      <c r="D14" s="19">
        <v>19.0</v>
      </c>
      <c r="E14" s="22" t="str">
        <f t="shared" si="1"/>
        <v>SI</v>
      </c>
      <c r="F14" s="22" t="str">
        <f t="shared" si="2"/>
        <v>NO</v>
      </c>
      <c r="G14" s="6"/>
      <c r="H14" s="21" t="s">
        <v>288</v>
      </c>
      <c r="I14" s="21" t="s">
        <v>294</v>
      </c>
      <c r="J14" s="21" t="s">
        <v>81</v>
      </c>
      <c r="K14" s="23">
        <v>1.0</v>
      </c>
      <c r="L14" s="24" t="str">
        <f t="shared" si="3"/>
        <v>SI</v>
      </c>
      <c r="M14" s="24" t="str">
        <f t="shared" si="4"/>
        <v>SI</v>
      </c>
      <c r="N14" s="6"/>
      <c r="O14" s="21" t="s">
        <v>288</v>
      </c>
      <c r="P14" s="21" t="s">
        <v>296</v>
      </c>
      <c r="Q14" s="21" t="s">
        <v>88</v>
      </c>
      <c r="R14" s="23">
        <v>2.0</v>
      </c>
      <c r="S14" s="24" t="str">
        <f t="shared" si="5"/>
        <v>SI</v>
      </c>
      <c r="T14" s="24" t="str">
        <f t="shared" si="6"/>
        <v>SI</v>
      </c>
      <c r="U14" s="6"/>
      <c r="V14" s="21" t="s">
        <v>288</v>
      </c>
      <c r="W14" s="21" t="s">
        <v>289</v>
      </c>
      <c r="X14" s="21" t="s">
        <v>92</v>
      </c>
      <c r="Y14" s="23">
        <v>5.0</v>
      </c>
      <c r="Z14" s="24" t="str">
        <f t="shared" si="7"/>
        <v>SI</v>
      </c>
      <c r="AA14" s="24" t="str">
        <f t="shared" si="8"/>
        <v>SI</v>
      </c>
      <c r="AB14" s="6"/>
      <c r="AC14" s="21" t="s">
        <v>288</v>
      </c>
      <c r="AD14" s="21" t="s">
        <v>298</v>
      </c>
      <c r="AE14" s="21" t="s">
        <v>84</v>
      </c>
      <c r="AF14" s="23">
        <v>30.0</v>
      </c>
      <c r="AG14" s="24" t="str">
        <f t="shared" si="9"/>
        <v>NO</v>
      </c>
      <c r="AH14" s="24" t="str">
        <f t="shared" si="10"/>
        <v>NO</v>
      </c>
      <c r="AI14" s="6"/>
      <c r="AJ14" s="21" t="s">
        <v>288</v>
      </c>
      <c r="AK14" s="21" t="s">
        <v>298</v>
      </c>
      <c r="AL14" s="21" t="s">
        <v>84</v>
      </c>
      <c r="AM14" s="23">
        <v>40.0</v>
      </c>
      <c r="AN14" s="24" t="str">
        <f t="shared" si="11"/>
        <v>NO</v>
      </c>
      <c r="AO14" s="24" t="str">
        <f t="shared" si="12"/>
        <v>NO</v>
      </c>
      <c r="AP14" s="6"/>
      <c r="AQ14" s="21" t="s">
        <v>288</v>
      </c>
      <c r="AR14" s="21" t="s">
        <v>105</v>
      </c>
      <c r="AS14" s="21" t="s">
        <v>133</v>
      </c>
      <c r="AT14" s="23">
        <v>4.0</v>
      </c>
      <c r="AU14" s="24" t="str">
        <f t="shared" si="13"/>
        <v>SI</v>
      </c>
      <c r="AV14" s="24" t="str">
        <f t="shared" si="14"/>
        <v>SI</v>
      </c>
      <c r="AW14" s="6"/>
      <c r="AX14" s="21" t="s">
        <v>288</v>
      </c>
      <c r="AY14" s="21" t="s">
        <v>300</v>
      </c>
      <c r="AZ14" s="21" t="s">
        <v>57</v>
      </c>
      <c r="BA14" s="23">
        <v>1.0</v>
      </c>
      <c r="BB14" s="24" t="str">
        <f t="shared" si="15"/>
        <v>SI</v>
      </c>
      <c r="BC14" s="24" t="str">
        <f t="shared" si="16"/>
        <v>SI</v>
      </c>
      <c r="BD14" s="6"/>
      <c r="BE14" s="21" t="s">
        <v>288</v>
      </c>
      <c r="BF14" s="21" t="s">
        <v>301</v>
      </c>
      <c r="BG14" s="21" t="s">
        <v>116</v>
      </c>
      <c r="BH14" s="23">
        <v>5.0</v>
      </c>
      <c r="BI14" s="24" t="str">
        <f t="shared" si="17"/>
        <v>SI</v>
      </c>
      <c r="BJ14" s="24" t="str">
        <f t="shared" si="18"/>
        <v>SI</v>
      </c>
      <c r="BK14" s="6"/>
      <c r="BL14" s="21" t="s">
        <v>288</v>
      </c>
      <c r="BM14" s="21" t="s">
        <v>105</v>
      </c>
      <c r="BN14" s="21" t="s">
        <v>133</v>
      </c>
      <c r="BO14" s="23">
        <v>3.0</v>
      </c>
      <c r="BP14" s="24" t="str">
        <f t="shared" si="19"/>
        <v>SI</v>
      </c>
      <c r="BQ14" s="24" t="str">
        <f t="shared" si="20"/>
        <v>SI</v>
      </c>
      <c r="BR14" s="6"/>
    </row>
    <row r="15" ht="13.5" customHeight="1">
      <c r="A15" s="21" t="s">
        <v>288</v>
      </c>
      <c r="B15" s="21" t="s">
        <v>303</v>
      </c>
      <c r="C15" s="21" t="s">
        <v>48</v>
      </c>
      <c r="D15" s="23">
        <v>10.0</v>
      </c>
      <c r="E15" s="24" t="str">
        <f t="shared" si="1"/>
        <v>SI</v>
      </c>
      <c r="F15" s="24" t="str">
        <f t="shared" si="2"/>
        <v>SI</v>
      </c>
      <c r="G15" s="6"/>
      <c r="H15" s="21" t="s">
        <v>288</v>
      </c>
      <c r="I15" s="21" t="s">
        <v>292</v>
      </c>
      <c r="J15" s="21" t="s">
        <v>118</v>
      </c>
      <c r="K15" s="23">
        <v>1.0</v>
      </c>
      <c r="L15" s="24" t="str">
        <f t="shared" si="3"/>
        <v>SI</v>
      </c>
      <c r="M15" s="24" t="str">
        <f t="shared" si="4"/>
        <v>SI</v>
      </c>
      <c r="N15" s="6"/>
      <c r="O15" s="21" t="s">
        <v>288</v>
      </c>
      <c r="P15" s="21" t="s">
        <v>307</v>
      </c>
      <c r="Q15" s="21" t="s">
        <v>133</v>
      </c>
      <c r="R15" s="23">
        <v>1.0</v>
      </c>
      <c r="S15" s="24" t="str">
        <f t="shared" si="5"/>
        <v>SI</v>
      </c>
      <c r="T15" s="24" t="str">
        <f t="shared" si="6"/>
        <v>SI</v>
      </c>
      <c r="U15" s="6"/>
      <c r="V15" s="21" t="s">
        <v>288</v>
      </c>
      <c r="W15" s="21" t="s">
        <v>255</v>
      </c>
      <c r="X15" s="21" t="s">
        <v>116</v>
      </c>
      <c r="Y15" s="23">
        <v>8.0</v>
      </c>
      <c r="Z15" s="24" t="str">
        <f t="shared" si="7"/>
        <v>SI</v>
      </c>
      <c r="AA15" s="24" t="str">
        <f t="shared" si="8"/>
        <v>SI</v>
      </c>
      <c r="AB15" s="6"/>
      <c r="AC15" s="21" t="s">
        <v>288</v>
      </c>
      <c r="AD15" s="21" t="s">
        <v>310</v>
      </c>
      <c r="AE15" s="21" t="s">
        <v>88</v>
      </c>
      <c r="AF15" s="23">
        <v>1.0</v>
      </c>
      <c r="AG15" s="24" t="str">
        <f t="shared" si="9"/>
        <v>SI</v>
      </c>
      <c r="AH15" s="24" t="str">
        <f t="shared" si="10"/>
        <v>SI</v>
      </c>
      <c r="AI15" s="6"/>
      <c r="AJ15" s="21" t="s">
        <v>288</v>
      </c>
      <c r="AK15" s="21" t="s">
        <v>312</v>
      </c>
      <c r="AL15" s="21" t="s">
        <v>88</v>
      </c>
      <c r="AM15" s="23">
        <v>5.0</v>
      </c>
      <c r="AN15" s="24" t="str">
        <f t="shared" si="11"/>
        <v>SI</v>
      </c>
      <c r="AO15" s="24" t="str">
        <f t="shared" si="12"/>
        <v>SI</v>
      </c>
      <c r="AP15" s="6"/>
      <c r="AQ15" s="21" t="s">
        <v>288</v>
      </c>
      <c r="AR15" s="21" t="s">
        <v>313</v>
      </c>
      <c r="AS15" s="21" t="s">
        <v>88</v>
      </c>
      <c r="AT15" s="23">
        <v>1.0</v>
      </c>
      <c r="AU15" s="24" t="str">
        <f t="shared" si="13"/>
        <v>SI</v>
      </c>
      <c r="AV15" s="24" t="str">
        <f t="shared" si="14"/>
        <v>SI</v>
      </c>
      <c r="AW15" s="6"/>
      <c r="AX15" s="21" t="s">
        <v>288</v>
      </c>
      <c r="AY15" s="21" t="s">
        <v>314</v>
      </c>
      <c r="AZ15" s="21" t="s">
        <v>60</v>
      </c>
      <c r="BA15" s="23">
        <v>8.0</v>
      </c>
      <c r="BB15" s="24" t="str">
        <f t="shared" si="15"/>
        <v>SI</v>
      </c>
      <c r="BC15" s="24" t="str">
        <f t="shared" si="16"/>
        <v>SI</v>
      </c>
      <c r="BD15" s="6"/>
      <c r="BE15" s="21" t="s">
        <v>288</v>
      </c>
      <c r="BF15" s="21" t="s">
        <v>296</v>
      </c>
      <c r="BG15" s="21" t="s">
        <v>88</v>
      </c>
      <c r="BH15" s="23">
        <v>1.0</v>
      </c>
      <c r="BI15" s="24" t="str">
        <f t="shared" si="17"/>
        <v>SI</v>
      </c>
      <c r="BJ15" s="24" t="str">
        <f t="shared" si="18"/>
        <v>SI</v>
      </c>
      <c r="BK15" s="6"/>
      <c r="BL15" s="21" t="s">
        <v>288</v>
      </c>
      <c r="BM15" s="21" t="s">
        <v>293</v>
      </c>
      <c r="BN15" s="21" t="s">
        <v>43</v>
      </c>
      <c r="BO15" s="23">
        <v>9.0</v>
      </c>
      <c r="BP15" s="24" t="str">
        <f t="shared" si="19"/>
        <v>SI</v>
      </c>
      <c r="BQ15" s="24" t="str">
        <f t="shared" si="20"/>
        <v>SI</v>
      </c>
      <c r="BR15" s="6"/>
    </row>
    <row r="16" ht="13.5" customHeight="1">
      <c r="A16" s="21" t="s">
        <v>288</v>
      </c>
      <c r="B16" s="21" t="s">
        <v>318</v>
      </c>
      <c r="C16" s="21" t="s">
        <v>39</v>
      </c>
      <c r="D16" s="23">
        <v>1.0</v>
      </c>
      <c r="E16" s="24" t="str">
        <f t="shared" si="1"/>
        <v>SI</v>
      </c>
      <c r="F16" s="24" t="str">
        <f t="shared" si="2"/>
        <v>SI</v>
      </c>
      <c r="G16" s="6"/>
      <c r="H16" s="18" t="s">
        <v>288</v>
      </c>
      <c r="I16" s="18" t="s">
        <v>319</v>
      </c>
      <c r="J16" s="18" t="s">
        <v>84</v>
      </c>
      <c r="K16" s="19">
        <v>6.0</v>
      </c>
      <c r="L16" s="22" t="str">
        <f t="shared" si="3"/>
        <v>SI</v>
      </c>
      <c r="M16" s="22" t="str">
        <f t="shared" si="4"/>
        <v>SI</v>
      </c>
      <c r="N16" s="6"/>
      <c r="O16" s="21" t="s">
        <v>288</v>
      </c>
      <c r="P16" s="21" t="s">
        <v>321</v>
      </c>
      <c r="Q16" s="21" t="s">
        <v>139</v>
      </c>
      <c r="R16" s="23">
        <v>12.0</v>
      </c>
      <c r="S16" s="24" t="str">
        <f t="shared" si="5"/>
        <v>SI</v>
      </c>
      <c r="T16" s="24" t="str">
        <f t="shared" si="6"/>
        <v>NO</v>
      </c>
      <c r="U16" s="6"/>
      <c r="V16" s="21" t="s">
        <v>288</v>
      </c>
      <c r="W16" s="21" t="s">
        <v>322</v>
      </c>
      <c r="X16" s="21" t="s">
        <v>123</v>
      </c>
      <c r="Y16" s="23">
        <v>14.0</v>
      </c>
      <c r="Z16" s="24" t="str">
        <f t="shared" si="7"/>
        <v>SI</v>
      </c>
      <c r="AA16" s="24" t="str">
        <f t="shared" si="8"/>
        <v>NO</v>
      </c>
      <c r="AB16" s="6"/>
      <c r="AC16" s="18" t="s">
        <v>288</v>
      </c>
      <c r="AD16" s="18" t="s">
        <v>301</v>
      </c>
      <c r="AE16" s="18" t="s">
        <v>116</v>
      </c>
      <c r="AF16" s="19">
        <v>1.0</v>
      </c>
      <c r="AG16" s="22" t="str">
        <f t="shared" si="9"/>
        <v>SI</v>
      </c>
      <c r="AH16" s="22" t="str">
        <f t="shared" si="10"/>
        <v>SI</v>
      </c>
      <c r="AI16" s="6"/>
      <c r="AJ16" s="21" t="s">
        <v>288</v>
      </c>
      <c r="AK16" s="21" t="s">
        <v>309</v>
      </c>
      <c r="AL16" s="21" t="s">
        <v>84</v>
      </c>
      <c r="AM16" s="23">
        <v>3.0</v>
      </c>
      <c r="AN16" s="24" t="str">
        <f t="shared" si="11"/>
        <v>SI</v>
      </c>
      <c r="AO16" s="24" t="str">
        <f t="shared" si="12"/>
        <v>SI</v>
      </c>
      <c r="AP16" s="6"/>
      <c r="AQ16" s="21" t="s">
        <v>288</v>
      </c>
      <c r="AR16" s="21" t="s">
        <v>319</v>
      </c>
      <c r="AS16" s="21" t="s">
        <v>84</v>
      </c>
      <c r="AT16" s="23">
        <v>20.0</v>
      </c>
      <c r="AU16" s="24" t="str">
        <f t="shared" si="13"/>
        <v>SI</v>
      </c>
      <c r="AV16" s="24" t="str">
        <f t="shared" si="14"/>
        <v>NO</v>
      </c>
      <c r="AW16" s="6"/>
      <c r="AX16" s="18" t="s">
        <v>288</v>
      </c>
      <c r="AY16" s="18" t="s">
        <v>329</v>
      </c>
      <c r="AZ16" s="18" t="s">
        <v>57</v>
      </c>
      <c r="BA16" s="19">
        <v>3.0</v>
      </c>
      <c r="BB16" s="22" t="str">
        <f t="shared" si="15"/>
        <v>SI</v>
      </c>
      <c r="BC16" s="22" t="str">
        <f t="shared" si="16"/>
        <v>SI</v>
      </c>
      <c r="BD16" s="6"/>
      <c r="BE16" s="21" t="s">
        <v>288</v>
      </c>
      <c r="BF16" s="21" t="s">
        <v>331</v>
      </c>
      <c r="BG16" s="21" t="s">
        <v>48</v>
      </c>
      <c r="BH16" s="23">
        <v>1.0</v>
      </c>
      <c r="BI16" s="24" t="str">
        <f t="shared" si="17"/>
        <v>SI</v>
      </c>
      <c r="BJ16" s="24" t="str">
        <f t="shared" si="18"/>
        <v>SI</v>
      </c>
      <c r="BK16" s="6"/>
      <c r="BL16" s="21" t="s">
        <v>288</v>
      </c>
      <c r="BM16" s="21" t="s">
        <v>290</v>
      </c>
      <c r="BN16" s="21" t="s">
        <v>92</v>
      </c>
      <c r="BO16" s="23">
        <v>55.0</v>
      </c>
      <c r="BP16" s="24" t="str">
        <f t="shared" si="19"/>
        <v>NO</v>
      </c>
      <c r="BQ16" s="24" t="str">
        <f t="shared" si="20"/>
        <v>NO</v>
      </c>
      <c r="BR16" s="6"/>
    </row>
    <row r="17" ht="13.5" customHeight="1">
      <c r="A17" s="21" t="s">
        <v>288</v>
      </c>
      <c r="B17" s="21" t="s">
        <v>333</v>
      </c>
      <c r="C17" s="21" t="s">
        <v>43</v>
      </c>
      <c r="D17" s="23">
        <v>1.0</v>
      </c>
      <c r="E17" s="24" t="str">
        <f t="shared" si="1"/>
        <v>SI</v>
      </c>
      <c r="F17" s="24" t="str">
        <f t="shared" si="2"/>
        <v>SI</v>
      </c>
      <c r="G17" s="6"/>
      <c r="H17" s="21" t="s">
        <v>288</v>
      </c>
      <c r="I17" s="21" t="s">
        <v>336</v>
      </c>
      <c r="J17" s="21" t="s">
        <v>133</v>
      </c>
      <c r="K17" s="23">
        <v>1.0</v>
      </c>
      <c r="L17" s="24" t="str">
        <f t="shared" si="3"/>
        <v>SI</v>
      </c>
      <c r="M17" s="24" t="str">
        <f t="shared" si="4"/>
        <v>SI</v>
      </c>
      <c r="N17" s="6"/>
      <c r="O17" s="21" t="s">
        <v>288</v>
      </c>
      <c r="P17" s="21" t="s">
        <v>338</v>
      </c>
      <c r="Q17" s="21" t="s">
        <v>92</v>
      </c>
      <c r="R17" s="23">
        <v>17.0</v>
      </c>
      <c r="S17" s="24" t="str">
        <f t="shared" si="5"/>
        <v>SI</v>
      </c>
      <c r="T17" s="24" t="str">
        <f t="shared" si="6"/>
        <v>NO</v>
      </c>
      <c r="U17" s="6"/>
      <c r="V17" s="18" t="s">
        <v>288</v>
      </c>
      <c r="W17" s="18" t="s">
        <v>339</v>
      </c>
      <c r="X17" s="18" t="s">
        <v>48</v>
      </c>
      <c r="Y17" s="19">
        <v>5.0</v>
      </c>
      <c r="Z17" s="22" t="str">
        <f t="shared" si="7"/>
        <v>SI</v>
      </c>
      <c r="AA17" s="22" t="str">
        <f t="shared" si="8"/>
        <v>SI</v>
      </c>
      <c r="AB17" s="6"/>
      <c r="AC17" s="21" t="s">
        <v>288</v>
      </c>
      <c r="AD17" s="21" t="s">
        <v>340</v>
      </c>
      <c r="AE17" s="21" t="s">
        <v>57</v>
      </c>
      <c r="AF17" s="23">
        <v>60.0</v>
      </c>
      <c r="AG17" s="24" t="str">
        <f t="shared" si="9"/>
        <v>NO</v>
      </c>
      <c r="AH17" s="24" t="str">
        <f t="shared" si="10"/>
        <v>NO</v>
      </c>
      <c r="AI17" s="6"/>
      <c r="AJ17" s="21" t="s">
        <v>288</v>
      </c>
      <c r="AK17" s="21" t="s">
        <v>342</v>
      </c>
      <c r="AL17" s="21" t="s">
        <v>48</v>
      </c>
      <c r="AM17" s="23">
        <v>50.0</v>
      </c>
      <c r="AN17" s="24" t="str">
        <f t="shared" si="11"/>
        <v>NO</v>
      </c>
      <c r="AO17" s="24" t="str">
        <f t="shared" si="12"/>
        <v>NO</v>
      </c>
      <c r="AP17" s="6"/>
      <c r="AQ17" s="21" t="s">
        <v>288</v>
      </c>
      <c r="AR17" s="21" t="s">
        <v>343</v>
      </c>
      <c r="AS17" s="21" t="s">
        <v>57</v>
      </c>
      <c r="AT17" s="23">
        <v>73.0</v>
      </c>
      <c r="AU17" s="24" t="str">
        <f t="shared" si="13"/>
        <v>NO</v>
      </c>
      <c r="AV17" s="24" t="str">
        <f t="shared" si="14"/>
        <v>NO</v>
      </c>
      <c r="AW17" s="6"/>
      <c r="AX17" s="21" t="s">
        <v>288</v>
      </c>
      <c r="AY17" s="21" t="s">
        <v>303</v>
      </c>
      <c r="AZ17" s="21" t="s">
        <v>48</v>
      </c>
      <c r="BA17" s="23">
        <v>15.0</v>
      </c>
      <c r="BB17" s="24" t="str">
        <f t="shared" si="15"/>
        <v>SI</v>
      </c>
      <c r="BC17" s="24" t="str">
        <f t="shared" si="16"/>
        <v>NO</v>
      </c>
      <c r="BD17" s="6"/>
      <c r="BE17" s="18" t="s">
        <v>288</v>
      </c>
      <c r="BF17" s="18" t="s">
        <v>330</v>
      </c>
      <c r="BG17" s="18" t="s">
        <v>39</v>
      </c>
      <c r="BH17" s="19">
        <v>4.0</v>
      </c>
      <c r="BI17" s="22" t="str">
        <f t="shared" si="17"/>
        <v>SI</v>
      </c>
      <c r="BJ17" s="22" t="str">
        <f t="shared" si="18"/>
        <v>SI</v>
      </c>
      <c r="BK17" s="6"/>
      <c r="BL17" s="18" t="s">
        <v>288</v>
      </c>
      <c r="BM17" s="18" t="s">
        <v>225</v>
      </c>
      <c r="BN17" s="18" t="s">
        <v>55</v>
      </c>
      <c r="BO17" s="19">
        <v>16.0</v>
      </c>
      <c r="BP17" s="22" t="str">
        <f t="shared" si="19"/>
        <v>SI</v>
      </c>
      <c r="BQ17" s="22" t="str">
        <f t="shared" si="20"/>
        <v>NO</v>
      </c>
      <c r="BR17" s="6"/>
    </row>
    <row r="18" ht="13.5" customHeight="1">
      <c r="A18" s="21" t="s">
        <v>288</v>
      </c>
      <c r="B18" s="21" t="s">
        <v>76</v>
      </c>
      <c r="C18" s="21" t="s">
        <v>92</v>
      </c>
      <c r="D18" s="23">
        <v>13.0</v>
      </c>
      <c r="E18" s="24" t="str">
        <f t="shared" si="1"/>
        <v>SI</v>
      </c>
      <c r="F18" s="24" t="str">
        <f t="shared" si="2"/>
        <v>NO</v>
      </c>
      <c r="G18" s="6"/>
      <c r="H18" s="21" t="s">
        <v>288</v>
      </c>
      <c r="I18" s="21" t="s">
        <v>348</v>
      </c>
      <c r="J18" s="21" t="s">
        <v>146</v>
      </c>
      <c r="K18" s="23">
        <v>1.0</v>
      </c>
      <c r="L18" s="24" t="str">
        <f t="shared" si="3"/>
        <v>SI</v>
      </c>
      <c r="M18" s="24" t="str">
        <f t="shared" si="4"/>
        <v>SI</v>
      </c>
      <c r="N18" s="6"/>
      <c r="O18" s="18" t="s">
        <v>288</v>
      </c>
      <c r="P18" s="18" t="s">
        <v>351</v>
      </c>
      <c r="Q18" s="18" t="s">
        <v>146</v>
      </c>
      <c r="R18" s="19">
        <v>3.0</v>
      </c>
      <c r="S18" s="22" t="str">
        <f t="shared" si="5"/>
        <v>SI</v>
      </c>
      <c r="T18" s="22" t="str">
        <f t="shared" si="6"/>
        <v>SI</v>
      </c>
      <c r="U18" s="6"/>
      <c r="V18" s="21" t="s">
        <v>288</v>
      </c>
      <c r="W18" s="21" t="s">
        <v>353</v>
      </c>
      <c r="X18" s="21" t="s">
        <v>84</v>
      </c>
      <c r="Y18" s="23">
        <v>1.0</v>
      </c>
      <c r="Z18" s="24" t="str">
        <f t="shared" si="7"/>
        <v>SI</v>
      </c>
      <c r="AA18" s="24" t="str">
        <f t="shared" si="8"/>
        <v>SI</v>
      </c>
      <c r="AB18" s="6"/>
      <c r="AC18" s="21" t="s">
        <v>288</v>
      </c>
      <c r="AD18" s="21" t="s">
        <v>354</v>
      </c>
      <c r="AE18" s="21" t="s">
        <v>55</v>
      </c>
      <c r="AF18" s="23">
        <v>55.0</v>
      </c>
      <c r="AG18" s="24" t="str">
        <f t="shared" si="9"/>
        <v>NO</v>
      </c>
      <c r="AH18" s="24" t="str">
        <f t="shared" si="10"/>
        <v>NO</v>
      </c>
      <c r="AI18" s="6"/>
      <c r="AJ18" s="21" t="s">
        <v>288</v>
      </c>
      <c r="AK18" s="21" t="s">
        <v>352</v>
      </c>
      <c r="AL18" s="21" t="s">
        <v>139</v>
      </c>
      <c r="AM18" s="23">
        <v>2.0</v>
      </c>
      <c r="AN18" s="24" t="str">
        <f t="shared" si="11"/>
        <v>SI</v>
      </c>
      <c r="AO18" s="24" t="str">
        <f t="shared" si="12"/>
        <v>SI</v>
      </c>
      <c r="AP18" s="6"/>
      <c r="AQ18" s="21" t="s">
        <v>288</v>
      </c>
      <c r="AR18" s="21" t="s">
        <v>338</v>
      </c>
      <c r="AS18" s="21" t="s">
        <v>92</v>
      </c>
      <c r="AT18" s="23">
        <v>21.0</v>
      </c>
      <c r="AU18" s="24" t="str">
        <f t="shared" si="13"/>
        <v>NO</v>
      </c>
      <c r="AV18" s="24" t="str">
        <f t="shared" si="14"/>
        <v>NO</v>
      </c>
      <c r="AW18" s="6"/>
      <c r="AX18" s="21" t="s">
        <v>288</v>
      </c>
      <c r="AY18" s="21" t="s">
        <v>342</v>
      </c>
      <c r="AZ18" s="21" t="s">
        <v>48</v>
      </c>
      <c r="BA18" s="23">
        <v>63.0</v>
      </c>
      <c r="BB18" s="24" t="str">
        <f t="shared" si="15"/>
        <v>NO</v>
      </c>
      <c r="BC18" s="24" t="str">
        <f t="shared" si="16"/>
        <v>NO</v>
      </c>
      <c r="BD18" s="6"/>
      <c r="BE18" s="21" t="s">
        <v>288</v>
      </c>
      <c r="BF18" s="21" t="s">
        <v>357</v>
      </c>
      <c r="BG18" s="21" t="s">
        <v>67</v>
      </c>
      <c r="BH18" s="23">
        <v>23.0</v>
      </c>
      <c r="BI18" s="24" t="str">
        <f t="shared" si="17"/>
        <v>NO</v>
      </c>
      <c r="BJ18" s="24" t="str">
        <f t="shared" si="18"/>
        <v>NO</v>
      </c>
      <c r="BK18" s="6"/>
      <c r="BL18" s="21" t="s">
        <v>288</v>
      </c>
      <c r="BM18" s="21" t="s">
        <v>312</v>
      </c>
      <c r="BN18" s="21" t="s">
        <v>88</v>
      </c>
      <c r="BO18" s="23">
        <v>2.0</v>
      </c>
      <c r="BP18" s="24" t="str">
        <f t="shared" si="19"/>
        <v>SI</v>
      </c>
      <c r="BQ18" s="24" t="str">
        <f t="shared" si="20"/>
        <v>SI</v>
      </c>
      <c r="BR18" s="6"/>
    </row>
    <row r="19" ht="13.5" customHeight="1">
      <c r="A19" s="21" t="s">
        <v>288</v>
      </c>
      <c r="B19" s="21" t="s">
        <v>357</v>
      </c>
      <c r="C19" s="21" t="s">
        <v>67</v>
      </c>
      <c r="D19" s="23">
        <v>20.0</v>
      </c>
      <c r="E19" s="24" t="str">
        <f t="shared" si="1"/>
        <v>SI</v>
      </c>
      <c r="F19" s="24" t="str">
        <f t="shared" si="2"/>
        <v>NO</v>
      </c>
      <c r="G19" s="6"/>
      <c r="H19" s="21" t="s">
        <v>288</v>
      </c>
      <c r="I19" s="21" t="s">
        <v>360</v>
      </c>
      <c r="J19" s="21" t="s">
        <v>139</v>
      </c>
      <c r="K19" s="23">
        <v>27.0</v>
      </c>
      <c r="L19" s="24" t="str">
        <f t="shared" si="3"/>
        <v>NO</v>
      </c>
      <c r="M19" s="24" t="str">
        <f t="shared" si="4"/>
        <v>NO</v>
      </c>
      <c r="N19" s="6"/>
      <c r="O19" s="21" t="s">
        <v>288</v>
      </c>
      <c r="P19" s="21" t="s">
        <v>366</v>
      </c>
      <c r="Q19" s="21" t="s">
        <v>39</v>
      </c>
      <c r="R19" s="23">
        <v>2.0</v>
      </c>
      <c r="S19" s="24" t="str">
        <f t="shared" si="5"/>
        <v>SI</v>
      </c>
      <c r="T19" s="24" t="str">
        <f t="shared" si="6"/>
        <v>SI</v>
      </c>
      <c r="U19" s="6"/>
      <c r="V19" s="21" t="s">
        <v>288</v>
      </c>
      <c r="W19" s="21" t="s">
        <v>368</v>
      </c>
      <c r="X19" s="21" t="s">
        <v>116</v>
      </c>
      <c r="Y19" s="23">
        <v>7.0</v>
      </c>
      <c r="Z19" s="24" t="str">
        <f t="shared" si="7"/>
        <v>SI</v>
      </c>
      <c r="AA19" s="24" t="str">
        <f t="shared" si="8"/>
        <v>SI</v>
      </c>
      <c r="AB19" s="6"/>
      <c r="AC19" s="21" t="s">
        <v>288</v>
      </c>
      <c r="AD19" s="21" t="s">
        <v>89</v>
      </c>
      <c r="AE19" s="21" t="s">
        <v>48</v>
      </c>
      <c r="AF19" s="23">
        <v>5.0</v>
      </c>
      <c r="AG19" s="24" t="str">
        <f t="shared" si="9"/>
        <v>SI</v>
      </c>
      <c r="AH19" s="24" t="str">
        <f t="shared" si="10"/>
        <v>SI</v>
      </c>
      <c r="AI19" s="6"/>
      <c r="AJ19" s="21" t="s">
        <v>288</v>
      </c>
      <c r="AK19" s="21" t="s">
        <v>371</v>
      </c>
      <c r="AL19" s="21" t="s">
        <v>88</v>
      </c>
      <c r="AM19" s="23">
        <v>1.0</v>
      </c>
      <c r="AN19" s="24" t="str">
        <f t="shared" si="11"/>
        <v>SI</v>
      </c>
      <c r="AO19" s="24" t="str">
        <f t="shared" si="12"/>
        <v>SI</v>
      </c>
      <c r="AP19" s="6"/>
      <c r="AQ19" s="18" t="s">
        <v>288</v>
      </c>
      <c r="AR19" s="18" t="s">
        <v>351</v>
      </c>
      <c r="AS19" s="18" t="s">
        <v>146</v>
      </c>
      <c r="AT19" s="19">
        <v>5.0</v>
      </c>
      <c r="AU19" s="22" t="str">
        <f t="shared" si="13"/>
        <v>SI</v>
      </c>
      <c r="AV19" s="22" t="str">
        <f t="shared" si="14"/>
        <v>SI</v>
      </c>
      <c r="AW19" s="6"/>
      <c r="AX19" s="21" t="s">
        <v>288</v>
      </c>
      <c r="AY19" s="21" t="s">
        <v>359</v>
      </c>
      <c r="AZ19" s="21" t="s">
        <v>81</v>
      </c>
      <c r="BA19" s="23">
        <v>14.0</v>
      </c>
      <c r="BB19" s="24" t="str">
        <f t="shared" si="15"/>
        <v>SI</v>
      </c>
      <c r="BC19" s="24" t="str">
        <f t="shared" si="16"/>
        <v>NO</v>
      </c>
      <c r="BD19" s="6"/>
      <c r="BE19" s="21" t="s">
        <v>288</v>
      </c>
      <c r="BF19" s="21" t="s">
        <v>277</v>
      </c>
      <c r="BG19" s="21" t="s">
        <v>43</v>
      </c>
      <c r="BH19" s="23">
        <v>8.0</v>
      </c>
      <c r="BI19" s="24" t="str">
        <f t="shared" si="17"/>
        <v>SI</v>
      </c>
      <c r="BJ19" s="24" t="str">
        <f t="shared" si="18"/>
        <v>SI</v>
      </c>
      <c r="BK19" s="6"/>
      <c r="BL19" s="21" t="s">
        <v>288</v>
      </c>
      <c r="BM19" s="21" t="s">
        <v>89</v>
      </c>
      <c r="BN19" s="21" t="s">
        <v>48</v>
      </c>
      <c r="BO19" s="23">
        <v>6.0</v>
      </c>
      <c r="BP19" s="24" t="str">
        <f t="shared" si="19"/>
        <v>SI</v>
      </c>
      <c r="BQ19" s="24" t="str">
        <f t="shared" si="20"/>
        <v>SI</v>
      </c>
      <c r="BR19" s="6"/>
    </row>
    <row r="20" ht="13.5" customHeight="1">
      <c r="A20" s="21" t="s">
        <v>288</v>
      </c>
      <c r="B20" s="21" t="s">
        <v>129</v>
      </c>
      <c r="C20" s="21" t="s">
        <v>118</v>
      </c>
      <c r="D20" s="23">
        <v>1.0</v>
      </c>
      <c r="E20" s="24" t="str">
        <f t="shared" si="1"/>
        <v>SI</v>
      </c>
      <c r="F20" s="24" t="str">
        <f t="shared" si="2"/>
        <v>SI</v>
      </c>
      <c r="G20" s="6"/>
      <c r="H20" s="21" t="s">
        <v>288</v>
      </c>
      <c r="I20" s="21" t="s">
        <v>376</v>
      </c>
      <c r="J20" s="21" t="s">
        <v>48</v>
      </c>
      <c r="K20" s="23">
        <v>4.0</v>
      </c>
      <c r="L20" s="24" t="str">
        <f t="shared" si="3"/>
        <v>SI</v>
      </c>
      <c r="M20" s="24" t="str">
        <f t="shared" si="4"/>
        <v>SI</v>
      </c>
      <c r="N20" s="6"/>
      <c r="O20" s="21" t="s">
        <v>288</v>
      </c>
      <c r="P20" s="21" t="s">
        <v>377</v>
      </c>
      <c r="Q20" s="21" t="s">
        <v>39</v>
      </c>
      <c r="R20" s="23">
        <v>85.0</v>
      </c>
      <c r="S20" s="24" t="str">
        <f t="shared" si="5"/>
        <v>NO</v>
      </c>
      <c r="T20" s="24" t="str">
        <f t="shared" si="6"/>
        <v>NO</v>
      </c>
      <c r="U20" s="6"/>
      <c r="V20" s="21" t="s">
        <v>288</v>
      </c>
      <c r="W20" s="21" t="s">
        <v>379</v>
      </c>
      <c r="X20" s="21" t="s">
        <v>143</v>
      </c>
      <c r="Y20" s="23">
        <v>2.0</v>
      </c>
      <c r="Z20" s="24" t="str">
        <f t="shared" si="7"/>
        <v>SI</v>
      </c>
      <c r="AA20" s="24" t="str">
        <f t="shared" si="8"/>
        <v>SI</v>
      </c>
      <c r="AB20" s="6"/>
      <c r="AC20" s="21" t="s">
        <v>288</v>
      </c>
      <c r="AD20" s="21" t="s">
        <v>368</v>
      </c>
      <c r="AE20" s="21" t="s">
        <v>116</v>
      </c>
      <c r="AF20" s="23">
        <v>1.0</v>
      </c>
      <c r="AG20" s="24" t="str">
        <f t="shared" si="9"/>
        <v>SI</v>
      </c>
      <c r="AH20" s="24" t="str">
        <f t="shared" si="10"/>
        <v>SI</v>
      </c>
      <c r="AI20" s="6"/>
      <c r="AJ20" s="21" t="s">
        <v>288</v>
      </c>
      <c r="AK20" s="21" t="s">
        <v>380</v>
      </c>
      <c r="AL20" s="21" t="s">
        <v>74</v>
      </c>
      <c r="AM20" s="23">
        <v>15.0</v>
      </c>
      <c r="AN20" s="24" t="str">
        <f t="shared" si="11"/>
        <v>SI</v>
      </c>
      <c r="AO20" s="24" t="str">
        <f t="shared" si="12"/>
        <v>NO</v>
      </c>
      <c r="AP20" s="6"/>
      <c r="AQ20" s="21" t="s">
        <v>288</v>
      </c>
      <c r="AR20" s="21" t="s">
        <v>382</v>
      </c>
      <c r="AS20" s="21" t="s">
        <v>60</v>
      </c>
      <c r="AT20" s="23">
        <v>1.0</v>
      </c>
      <c r="AU20" s="24" t="str">
        <f t="shared" si="13"/>
        <v>SI</v>
      </c>
      <c r="AV20" s="24" t="str">
        <f t="shared" si="14"/>
        <v>SI</v>
      </c>
      <c r="AW20" s="6"/>
      <c r="AX20" s="21" t="s">
        <v>288</v>
      </c>
      <c r="AY20" s="21" t="s">
        <v>277</v>
      </c>
      <c r="AZ20" s="21" t="s">
        <v>43</v>
      </c>
      <c r="BA20" s="23">
        <v>30.0</v>
      </c>
      <c r="BB20" s="24" t="str">
        <f t="shared" si="15"/>
        <v>NO</v>
      </c>
      <c r="BC20" s="24" t="str">
        <f t="shared" si="16"/>
        <v>NO</v>
      </c>
      <c r="BD20" s="6"/>
      <c r="BE20" s="21" t="s">
        <v>288</v>
      </c>
      <c r="BF20" s="21" t="s">
        <v>377</v>
      </c>
      <c r="BG20" s="21" t="s">
        <v>39</v>
      </c>
      <c r="BH20" s="23">
        <v>69.0</v>
      </c>
      <c r="BI20" s="24" t="str">
        <f t="shared" si="17"/>
        <v>NO</v>
      </c>
      <c r="BJ20" s="24" t="str">
        <f t="shared" si="18"/>
        <v>NO</v>
      </c>
      <c r="BK20" s="6"/>
      <c r="BL20" s="21" t="s">
        <v>288</v>
      </c>
      <c r="BM20" s="21" t="s">
        <v>385</v>
      </c>
      <c r="BN20" s="21" t="s">
        <v>55</v>
      </c>
      <c r="BO20" s="23">
        <v>21.0</v>
      </c>
      <c r="BP20" s="24" t="str">
        <f t="shared" si="19"/>
        <v>NO</v>
      </c>
      <c r="BQ20" s="24" t="str">
        <f t="shared" si="20"/>
        <v>NO</v>
      </c>
      <c r="BR20" s="6"/>
    </row>
    <row r="21" ht="13.5" customHeight="1">
      <c r="A21" s="21" t="s">
        <v>288</v>
      </c>
      <c r="B21" s="21" t="s">
        <v>377</v>
      </c>
      <c r="C21" s="21" t="s">
        <v>39</v>
      </c>
      <c r="D21" s="23">
        <v>49.0</v>
      </c>
      <c r="E21" s="24" t="str">
        <f t="shared" si="1"/>
        <v>NO</v>
      </c>
      <c r="F21" s="24" t="str">
        <f t="shared" si="2"/>
        <v>NO</v>
      </c>
      <c r="G21" s="6"/>
      <c r="H21" s="21" t="s">
        <v>288</v>
      </c>
      <c r="I21" s="21" t="s">
        <v>387</v>
      </c>
      <c r="J21" s="21" t="s">
        <v>143</v>
      </c>
      <c r="K21" s="23">
        <v>1.0</v>
      </c>
      <c r="L21" s="24" t="str">
        <f t="shared" si="3"/>
        <v>SI</v>
      </c>
      <c r="M21" s="24" t="str">
        <f t="shared" si="4"/>
        <v>SI</v>
      </c>
      <c r="N21" s="6"/>
      <c r="O21" s="21" t="s">
        <v>288</v>
      </c>
      <c r="P21" s="21" t="s">
        <v>388</v>
      </c>
      <c r="Q21" s="21" t="s">
        <v>60</v>
      </c>
      <c r="R21" s="23">
        <v>3.0</v>
      </c>
      <c r="S21" s="24" t="str">
        <f t="shared" si="5"/>
        <v>SI</v>
      </c>
      <c r="T21" s="24" t="str">
        <f t="shared" si="6"/>
        <v>SI</v>
      </c>
      <c r="U21" s="6"/>
      <c r="V21" s="21" t="s">
        <v>288</v>
      </c>
      <c r="W21" s="21" t="s">
        <v>389</v>
      </c>
      <c r="X21" s="21" t="s">
        <v>67</v>
      </c>
      <c r="Y21" s="23">
        <v>38.0</v>
      </c>
      <c r="Z21" s="24" t="str">
        <f t="shared" si="7"/>
        <v>NO</v>
      </c>
      <c r="AA21" s="24" t="str">
        <f t="shared" si="8"/>
        <v>NO</v>
      </c>
      <c r="AB21" s="6"/>
      <c r="AC21" s="21" t="s">
        <v>288</v>
      </c>
      <c r="AD21" s="21" t="s">
        <v>379</v>
      </c>
      <c r="AE21" s="21" t="s">
        <v>143</v>
      </c>
      <c r="AF21" s="23">
        <v>1.0</v>
      </c>
      <c r="AG21" s="24" t="str">
        <f t="shared" si="9"/>
        <v>SI</v>
      </c>
      <c r="AH21" s="24" t="str">
        <f t="shared" si="10"/>
        <v>SI</v>
      </c>
      <c r="AI21" s="6"/>
      <c r="AJ21" s="21" t="s">
        <v>288</v>
      </c>
      <c r="AK21" s="21" t="s">
        <v>388</v>
      </c>
      <c r="AL21" s="21" t="s">
        <v>60</v>
      </c>
      <c r="AM21" s="23">
        <v>3.0</v>
      </c>
      <c r="AN21" s="24" t="str">
        <f t="shared" si="11"/>
        <v>SI</v>
      </c>
      <c r="AO21" s="24" t="str">
        <f t="shared" si="12"/>
        <v>SI</v>
      </c>
      <c r="AP21" s="6"/>
      <c r="AQ21" s="21" t="s">
        <v>288</v>
      </c>
      <c r="AR21" s="21" t="s">
        <v>389</v>
      </c>
      <c r="AS21" s="21" t="s">
        <v>67</v>
      </c>
      <c r="AT21" s="23">
        <v>41.0</v>
      </c>
      <c r="AU21" s="24" t="str">
        <f t="shared" si="13"/>
        <v>NO</v>
      </c>
      <c r="AV21" s="24" t="str">
        <f t="shared" si="14"/>
        <v>NO</v>
      </c>
      <c r="AW21" s="6"/>
      <c r="AX21" s="21" t="s">
        <v>288</v>
      </c>
      <c r="AY21" s="21" t="s">
        <v>129</v>
      </c>
      <c r="AZ21" s="21" t="s">
        <v>118</v>
      </c>
      <c r="BA21" s="23">
        <v>18.0</v>
      </c>
      <c r="BB21" s="24" t="str">
        <f t="shared" si="15"/>
        <v>SI</v>
      </c>
      <c r="BC21" s="24" t="str">
        <f t="shared" si="16"/>
        <v>NO</v>
      </c>
      <c r="BD21" s="6"/>
      <c r="BE21" s="21" t="s">
        <v>288</v>
      </c>
      <c r="BF21" s="21" t="s">
        <v>393</v>
      </c>
      <c r="BG21" s="21" t="s">
        <v>81</v>
      </c>
      <c r="BH21" s="23">
        <v>1.0</v>
      </c>
      <c r="BI21" s="24" t="str">
        <f t="shared" si="17"/>
        <v>SI</v>
      </c>
      <c r="BJ21" s="24" t="str">
        <f t="shared" si="18"/>
        <v>SI</v>
      </c>
      <c r="BK21" s="6"/>
      <c r="BL21" s="21" t="s">
        <v>288</v>
      </c>
      <c r="BM21" s="21" t="s">
        <v>394</v>
      </c>
      <c r="BN21" s="21" t="s">
        <v>39</v>
      </c>
      <c r="BO21" s="23">
        <v>1.0</v>
      </c>
      <c r="BP21" s="24" t="str">
        <f t="shared" si="19"/>
        <v>SI</v>
      </c>
      <c r="BQ21" s="24" t="str">
        <f t="shared" si="20"/>
        <v>SI</v>
      </c>
      <c r="BR21" s="6"/>
    </row>
    <row r="22" ht="13.5" customHeight="1">
      <c r="A22" s="21" t="s">
        <v>396</v>
      </c>
      <c r="B22" s="21" t="s">
        <v>397</v>
      </c>
      <c r="C22" s="21" t="s">
        <v>57</v>
      </c>
      <c r="D22" s="23">
        <v>21.0</v>
      </c>
      <c r="E22" s="24" t="str">
        <f t="shared" si="1"/>
        <v>SI</v>
      </c>
      <c r="F22" s="24" t="str">
        <f t="shared" si="2"/>
        <v>NO</v>
      </c>
      <c r="G22" s="6"/>
      <c r="H22" s="21" t="s">
        <v>396</v>
      </c>
      <c r="I22" s="21" t="s">
        <v>398</v>
      </c>
      <c r="J22" s="21" t="s">
        <v>74</v>
      </c>
      <c r="K22" s="23">
        <v>1.0</v>
      </c>
      <c r="L22" s="24" t="str">
        <f t="shared" si="3"/>
        <v>SI</v>
      </c>
      <c r="M22" s="24" t="str">
        <f t="shared" si="4"/>
        <v>SI</v>
      </c>
      <c r="N22" s="6"/>
      <c r="O22" s="21" t="s">
        <v>396</v>
      </c>
      <c r="P22" s="21" t="s">
        <v>399</v>
      </c>
      <c r="Q22" s="21" t="s">
        <v>92</v>
      </c>
      <c r="R22" s="23">
        <v>50.0</v>
      </c>
      <c r="S22" s="24" t="str">
        <f t="shared" si="5"/>
        <v>NO</v>
      </c>
      <c r="T22" s="24" t="str">
        <f t="shared" si="6"/>
        <v>NO</v>
      </c>
      <c r="U22" s="6"/>
      <c r="V22" s="18" t="s">
        <v>396</v>
      </c>
      <c r="W22" s="18" t="s">
        <v>400</v>
      </c>
      <c r="X22" s="18" t="s">
        <v>123</v>
      </c>
      <c r="Y22" s="19">
        <v>1.0</v>
      </c>
      <c r="Z22" s="22" t="str">
        <f t="shared" si="7"/>
        <v>SI</v>
      </c>
      <c r="AA22" s="22" t="str">
        <f t="shared" si="8"/>
        <v>SI</v>
      </c>
      <c r="AB22" s="6"/>
      <c r="AC22" s="21" t="s">
        <v>396</v>
      </c>
      <c r="AD22" s="21" t="s">
        <v>399</v>
      </c>
      <c r="AE22" s="21" t="s">
        <v>92</v>
      </c>
      <c r="AF22" s="23">
        <v>83.0</v>
      </c>
      <c r="AG22" s="24" t="str">
        <f t="shared" si="9"/>
        <v>NO</v>
      </c>
      <c r="AH22" s="24" t="str">
        <f t="shared" si="10"/>
        <v>NO</v>
      </c>
      <c r="AI22" s="6"/>
      <c r="AJ22" s="21" t="s">
        <v>396</v>
      </c>
      <c r="AK22" s="21" t="s">
        <v>398</v>
      </c>
      <c r="AL22" s="21" t="s">
        <v>74</v>
      </c>
      <c r="AM22" s="23">
        <v>1.0</v>
      </c>
      <c r="AN22" s="24" t="str">
        <f t="shared" si="11"/>
        <v>SI</v>
      </c>
      <c r="AO22" s="24" t="str">
        <f t="shared" si="12"/>
        <v>SI</v>
      </c>
      <c r="AP22" s="6"/>
      <c r="AQ22" s="21" t="s">
        <v>396</v>
      </c>
      <c r="AR22" s="21" t="s">
        <v>402</v>
      </c>
      <c r="AS22" s="21" t="s">
        <v>133</v>
      </c>
      <c r="AT22" s="23">
        <v>1.0</v>
      </c>
      <c r="AU22" s="24" t="str">
        <f t="shared" si="13"/>
        <v>SI</v>
      </c>
      <c r="AV22" s="24" t="str">
        <f t="shared" si="14"/>
        <v>SI</v>
      </c>
      <c r="AW22" s="6"/>
      <c r="AX22" s="21" t="s">
        <v>396</v>
      </c>
      <c r="AY22" s="21" t="s">
        <v>403</v>
      </c>
      <c r="AZ22" s="21" t="s">
        <v>60</v>
      </c>
      <c r="BA22" s="23">
        <v>47.0</v>
      </c>
      <c r="BB22" s="24" t="str">
        <f t="shared" si="15"/>
        <v>NO</v>
      </c>
      <c r="BC22" s="24" t="str">
        <f t="shared" si="16"/>
        <v>NO</v>
      </c>
      <c r="BD22" s="6"/>
      <c r="BE22" s="21" t="s">
        <v>396</v>
      </c>
      <c r="BF22" s="21" t="s">
        <v>405</v>
      </c>
      <c r="BG22" s="21" t="s">
        <v>88</v>
      </c>
      <c r="BH22" s="23">
        <v>52.0</v>
      </c>
      <c r="BI22" s="24" t="str">
        <f t="shared" si="17"/>
        <v>NO</v>
      </c>
      <c r="BJ22" s="24" t="str">
        <f t="shared" si="18"/>
        <v>NO</v>
      </c>
      <c r="BK22" s="6"/>
      <c r="BL22" s="21" t="s">
        <v>396</v>
      </c>
      <c r="BM22" s="21" t="s">
        <v>402</v>
      </c>
      <c r="BN22" s="21" t="s">
        <v>133</v>
      </c>
      <c r="BO22" s="23">
        <v>1.0</v>
      </c>
      <c r="BP22" s="24" t="str">
        <f t="shared" si="19"/>
        <v>SI</v>
      </c>
      <c r="BQ22" s="24" t="str">
        <f t="shared" si="20"/>
        <v>SI</v>
      </c>
      <c r="BR22" s="6"/>
    </row>
    <row r="23" ht="13.5" customHeight="1">
      <c r="A23" s="18" t="s">
        <v>396</v>
      </c>
      <c r="B23" s="18" t="s">
        <v>99</v>
      </c>
      <c r="C23" s="18" t="s">
        <v>57</v>
      </c>
      <c r="D23" s="19">
        <v>16.0</v>
      </c>
      <c r="E23" s="22" t="str">
        <f t="shared" si="1"/>
        <v>SI</v>
      </c>
      <c r="F23" s="22" t="str">
        <f t="shared" si="2"/>
        <v>SI</v>
      </c>
      <c r="G23" s="6"/>
      <c r="H23" s="21" t="s">
        <v>396</v>
      </c>
      <c r="I23" s="21" t="s">
        <v>79</v>
      </c>
      <c r="J23" s="21" t="s">
        <v>60</v>
      </c>
      <c r="K23" s="23">
        <v>14.0</v>
      </c>
      <c r="L23" s="24" t="str">
        <f t="shared" si="3"/>
        <v>SI</v>
      </c>
      <c r="M23" s="24" t="str">
        <f t="shared" si="4"/>
        <v>SI</v>
      </c>
      <c r="N23" s="6"/>
      <c r="O23" s="21" t="s">
        <v>396</v>
      </c>
      <c r="P23" s="21" t="s">
        <v>409</v>
      </c>
      <c r="Q23" s="21" t="s">
        <v>43</v>
      </c>
      <c r="R23" s="23">
        <v>103.0</v>
      </c>
      <c r="S23" s="24" t="str">
        <f t="shared" si="5"/>
        <v>NO</v>
      </c>
      <c r="T23" s="24" t="str">
        <f t="shared" si="6"/>
        <v>NO</v>
      </c>
      <c r="U23" s="6"/>
      <c r="V23" s="21" t="s">
        <v>396</v>
      </c>
      <c r="W23" s="21" t="s">
        <v>79</v>
      </c>
      <c r="X23" s="21" t="s">
        <v>60</v>
      </c>
      <c r="Y23" s="23">
        <v>1.0</v>
      </c>
      <c r="Z23" s="24" t="str">
        <f t="shared" si="7"/>
        <v>SI</v>
      </c>
      <c r="AA23" s="24" t="str">
        <f t="shared" si="8"/>
        <v>SI</v>
      </c>
      <c r="AB23" s="6"/>
      <c r="AC23" s="21" t="s">
        <v>396</v>
      </c>
      <c r="AD23" s="21" t="s">
        <v>410</v>
      </c>
      <c r="AE23" s="21" t="s">
        <v>67</v>
      </c>
      <c r="AF23" s="23">
        <v>50.0</v>
      </c>
      <c r="AG23" s="24" t="str">
        <f t="shared" si="9"/>
        <v>NO</v>
      </c>
      <c r="AH23" s="24" t="str">
        <f t="shared" si="10"/>
        <v>NO</v>
      </c>
      <c r="AI23" s="6"/>
      <c r="AJ23" s="21" t="s">
        <v>396</v>
      </c>
      <c r="AK23" s="21" t="s">
        <v>411</v>
      </c>
      <c r="AL23" s="21" t="s">
        <v>48</v>
      </c>
      <c r="AM23" s="23">
        <v>231.0</v>
      </c>
      <c r="AN23" s="24" t="str">
        <f t="shared" si="11"/>
        <v>NO</v>
      </c>
      <c r="AO23" s="24" t="str">
        <f t="shared" si="12"/>
        <v>NO</v>
      </c>
      <c r="AP23" s="6"/>
      <c r="AQ23" s="21" t="s">
        <v>396</v>
      </c>
      <c r="AR23" s="21" t="s">
        <v>409</v>
      </c>
      <c r="AS23" s="21" t="s">
        <v>43</v>
      </c>
      <c r="AT23" s="23">
        <v>32.0</v>
      </c>
      <c r="AU23" s="24" t="str">
        <f t="shared" si="13"/>
        <v>SI</v>
      </c>
      <c r="AV23" s="24" t="str">
        <f t="shared" si="14"/>
        <v>NO</v>
      </c>
      <c r="AW23" s="6"/>
      <c r="AX23" s="21" t="s">
        <v>396</v>
      </c>
      <c r="AY23" s="21" t="s">
        <v>413</v>
      </c>
      <c r="AZ23" s="21" t="s">
        <v>57</v>
      </c>
      <c r="BA23" s="23">
        <v>230.0</v>
      </c>
      <c r="BB23" s="24" t="str">
        <f t="shared" si="15"/>
        <v>NO</v>
      </c>
      <c r="BC23" s="24" t="str">
        <f t="shared" si="16"/>
        <v>NO</v>
      </c>
      <c r="BD23" s="6"/>
      <c r="BE23" s="21" t="s">
        <v>396</v>
      </c>
      <c r="BF23" s="21" t="s">
        <v>62</v>
      </c>
      <c r="BG23" s="21" t="s">
        <v>74</v>
      </c>
      <c r="BH23" s="23">
        <v>2.0</v>
      </c>
      <c r="BI23" s="24" t="str">
        <f t="shared" si="17"/>
        <v>SI</v>
      </c>
      <c r="BJ23" s="24" t="str">
        <f t="shared" si="18"/>
        <v>SI</v>
      </c>
      <c r="BK23" s="6"/>
      <c r="BL23" s="21" t="s">
        <v>396</v>
      </c>
      <c r="BM23" s="21" t="s">
        <v>408</v>
      </c>
      <c r="BN23" s="21" t="s">
        <v>84</v>
      </c>
      <c r="BO23" s="23">
        <v>95.0</v>
      </c>
      <c r="BP23" s="24" t="str">
        <f t="shared" si="19"/>
        <v>NO</v>
      </c>
      <c r="BQ23" s="24" t="str">
        <f t="shared" si="20"/>
        <v>NO</v>
      </c>
      <c r="BR23" s="6"/>
    </row>
    <row r="24" ht="13.5" customHeight="1">
      <c r="A24" s="21" t="s">
        <v>396</v>
      </c>
      <c r="B24" s="21" t="s">
        <v>414</v>
      </c>
      <c r="C24" s="21" t="s">
        <v>39</v>
      </c>
      <c r="D24" s="23">
        <v>217.0</v>
      </c>
      <c r="E24" s="24" t="str">
        <f t="shared" si="1"/>
        <v>NO</v>
      </c>
      <c r="F24" s="24" t="str">
        <f t="shared" si="2"/>
        <v>NO</v>
      </c>
      <c r="G24" s="6"/>
      <c r="H24" s="18" t="s">
        <v>396</v>
      </c>
      <c r="I24" s="18" t="s">
        <v>415</v>
      </c>
      <c r="J24" s="18" t="s">
        <v>92</v>
      </c>
      <c r="K24" s="19">
        <v>36.0</v>
      </c>
      <c r="L24" s="22" t="str">
        <f t="shared" si="3"/>
        <v>SI</v>
      </c>
      <c r="M24" s="22" t="str">
        <f t="shared" si="4"/>
        <v>NO</v>
      </c>
      <c r="N24" s="6"/>
      <c r="O24" s="21" t="s">
        <v>396</v>
      </c>
      <c r="P24" s="21" t="s">
        <v>417</v>
      </c>
      <c r="Q24" s="21" t="s">
        <v>84</v>
      </c>
      <c r="R24" s="23">
        <v>96.0</v>
      </c>
      <c r="S24" s="24" t="str">
        <f t="shared" si="5"/>
        <v>NO</v>
      </c>
      <c r="T24" s="24" t="str">
        <f t="shared" si="6"/>
        <v>NO</v>
      </c>
      <c r="U24" s="6"/>
      <c r="V24" s="21" t="s">
        <v>396</v>
      </c>
      <c r="W24" s="21" t="s">
        <v>419</v>
      </c>
      <c r="X24" s="21" t="s">
        <v>146</v>
      </c>
      <c r="Y24" s="23">
        <v>77.0</v>
      </c>
      <c r="Z24" s="24" t="str">
        <f t="shared" si="7"/>
        <v>NO</v>
      </c>
      <c r="AA24" s="24" t="str">
        <f t="shared" si="8"/>
        <v>NO</v>
      </c>
      <c r="AB24" s="6"/>
      <c r="AC24" s="21" t="s">
        <v>396</v>
      </c>
      <c r="AD24" s="21" t="s">
        <v>420</v>
      </c>
      <c r="AE24" s="21" t="s">
        <v>143</v>
      </c>
      <c r="AF24" s="23">
        <v>10.0</v>
      </c>
      <c r="AG24" s="24" t="str">
        <f t="shared" si="9"/>
        <v>SI</v>
      </c>
      <c r="AH24" s="24" t="str">
        <f t="shared" si="10"/>
        <v>SI</v>
      </c>
      <c r="AI24" s="6"/>
      <c r="AJ24" s="21" t="s">
        <v>396</v>
      </c>
      <c r="AK24" s="21" t="s">
        <v>422</v>
      </c>
      <c r="AL24" s="21" t="s">
        <v>84</v>
      </c>
      <c r="AM24" s="23">
        <v>88.0</v>
      </c>
      <c r="AN24" s="24" t="str">
        <f t="shared" si="11"/>
        <v>NO</v>
      </c>
      <c r="AO24" s="24" t="str">
        <f t="shared" si="12"/>
        <v>NO</v>
      </c>
      <c r="AP24" s="6"/>
      <c r="AQ24" s="21" t="s">
        <v>396</v>
      </c>
      <c r="AR24" s="21" t="s">
        <v>419</v>
      </c>
      <c r="AS24" s="21" t="s">
        <v>146</v>
      </c>
      <c r="AT24" s="23">
        <v>112.0</v>
      </c>
      <c r="AU24" s="24" t="str">
        <f t="shared" si="13"/>
        <v>NO</v>
      </c>
      <c r="AV24" s="24" t="str">
        <f t="shared" si="14"/>
        <v>NO</v>
      </c>
      <c r="AW24" s="6"/>
      <c r="AX24" s="21" t="s">
        <v>396</v>
      </c>
      <c r="AY24" s="21" t="s">
        <v>410</v>
      </c>
      <c r="AZ24" s="21" t="s">
        <v>67</v>
      </c>
      <c r="BA24" s="23">
        <v>39.0</v>
      </c>
      <c r="BB24" s="24" t="str">
        <f t="shared" si="15"/>
        <v>SI</v>
      </c>
      <c r="BC24" s="24" t="str">
        <f t="shared" si="16"/>
        <v>NO</v>
      </c>
      <c r="BD24" s="6"/>
      <c r="BE24" s="21" t="s">
        <v>396</v>
      </c>
      <c r="BF24" s="21" t="s">
        <v>226</v>
      </c>
      <c r="BG24" s="21" t="s">
        <v>118</v>
      </c>
      <c r="BH24" s="23">
        <v>16.0</v>
      </c>
      <c r="BI24" s="24" t="str">
        <f t="shared" si="17"/>
        <v>SI</v>
      </c>
      <c r="BJ24" s="24" t="str">
        <f t="shared" si="18"/>
        <v>SI</v>
      </c>
      <c r="BK24" s="6"/>
      <c r="BL24" s="21" t="s">
        <v>396</v>
      </c>
      <c r="BM24" s="21" t="s">
        <v>420</v>
      </c>
      <c r="BN24" s="21" t="s">
        <v>143</v>
      </c>
      <c r="BO24" s="23">
        <v>7.0</v>
      </c>
      <c r="BP24" s="24" t="str">
        <f t="shared" si="19"/>
        <v>SI</v>
      </c>
      <c r="BQ24" s="24" t="str">
        <f t="shared" si="20"/>
        <v>SI</v>
      </c>
      <c r="BR24" s="6"/>
    </row>
    <row r="25" ht="13.5" customHeight="1">
      <c r="A25" s="21" t="s">
        <v>396</v>
      </c>
      <c r="B25" s="21" t="s">
        <v>75</v>
      </c>
      <c r="C25" s="21" t="s">
        <v>39</v>
      </c>
      <c r="D25" s="23">
        <v>25.0</v>
      </c>
      <c r="E25" s="24" t="str">
        <f t="shared" si="1"/>
        <v>SI</v>
      </c>
      <c r="F25" s="24" t="str">
        <f t="shared" si="2"/>
        <v>NO</v>
      </c>
      <c r="G25" s="6"/>
      <c r="H25" s="18" t="s">
        <v>396</v>
      </c>
      <c r="I25" s="18" t="s">
        <v>226</v>
      </c>
      <c r="J25" s="18" t="s">
        <v>118</v>
      </c>
      <c r="K25" s="19">
        <v>1.0</v>
      </c>
      <c r="L25" s="22" t="str">
        <f t="shared" si="3"/>
        <v>SI</v>
      </c>
      <c r="M25" s="22" t="str">
        <f t="shared" si="4"/>
        <v>SI</v>
      </c>
      <c r="N25" s="6"/>
      <c r="O25" s="21" t="s">
        <v>396</v>
      </c>
      <c r="P25" s="21" t="s">
        <v>423</v>
      </c>
      <c r="Q25" s="21" t="s">
        <v>39</v>
      </c>
      <c r="R25" s="23">
        <v>10.0</v>
      </c>
      <c r="S25" s="24" t="str">
        <f t="shared" si="5"/>
        <v>SI</v>
      </c>
      <c r="T25" s="24" t="str">
        <f t="shared" si="6"/>
        <v>SI</v>
      </c>
      <c r="U25" s="6"/>
      <c r="V25" s="21" t="s">
        <v>396</v>
      </c>
      <c r="W25" s="21" t="s">
        <v>414</v>
      </c>
      <c r="X25" s="21" t="s">
        <v>39</v>
      </c>
      <c r="Y25" s="23">
        <v>227.0</v>
      </c>
      <c r="Z25" s="24" t="str">
        <f t="shared" si="7"/>
        <v>NO</v>
      </c>
      <c r="AA25" s="24" t="str">
        <f t="shared" si="8"/>
        <v>NO</v>
      </c>
      <c r="AB25" s="6"/>
      <c r="AC25" s="21" t="s">
        <v>396</v>
      </c>
      <c r="AD25" s="21" t="s">
        <v>429</v>
      </c>
      <c r="AE25" s="21" t="s">
        <v>74</v>
      </c>
      <c r="AF25" s="23">
        <v>10.0</v>
      </c>
      <c r="AG25" s="24" t="str">
        <f t="shared" si="9"/>
        <v>SI</v>
      </c>
      <c r="AH25" s="24" t="str">
        <f t="shared" si="10"/>
        <v>SI</v>
      </c>
      <c r="AI25" s="6"/>
      <c r="AJ25" s="21" t="s">
        <v>396</v>
      </c>
      <c r="AK25" s="21" t="s">
        <v>430</v>
      </c>
      <c r="AL25" s="21" t="s">
        <v>74</v>
      </c>
      <c r="AM25" s="23">
        <v>30.0</v>
      </c>
      <c r="AN25" s="24" t="str">
        <f t="shared" si="11"/>
        <v>SI</v>
      </c>
      <c r="AO25" s="24" t="str">
        <f t="shared" si="12"/>
        <v>NO</v>
      </c>
      <c r="AP25" s="6"/>
      <c r="AQ25" s="21" t="s">
        <v>396</v>
      </c>
      <c r="AR25" s="21" t="s">
        <v>432</v>
      </c>
      <c r="AS25" s="21" t="s">
        <v>133</v>
      </c>
      <c r="AT25" s="23">
        <v>15.0</v>
      </c>
      <c r="AU25" s="24" t="str">
        <f t="shared" si="13"/>
        <v>SI</v>
      </c>
      <c r="AV25" s="24" t="str">
        <f t="shared" si="14"/>
        <v>SI</v>
      </c>
      <c r="AW25" s="6"/>
      <c r="AX25" s="21" t="s">
        <v>396</v>
      </c>
      <c r="AY25" s="21" t="s">
        <v>424</v>
      </c>
      <c r="AZ25" s="21" t="s">
        <v>84</v>
      </c>
      <c r="BA25" s="23">
        <v>31.0</v>
      </c>
      <c r="BB25" s="24" t="str">
        <f t="shared" si="15"/>
        <v>SI</v>
      </c>
      <c r="BC25" s="24" t="str">
        <f t="shared" si="16"/>
        <v>NO</v>
      </c>
      <c r="BD25" s="6"/>
      <c r="BE25" s="18" t="s">
        <v>396</v>
      </c>
      <c r="BF25" s="18" t="s">
        <v>434</v>
      </c>
      <c r="BG25" s="18" t="s">
        <v>67</v>
      </c>
      <c r="BH25" s="19">
        <v>29.0</v>
      </c>
      <c r="BI25" s="22" t="str">
        <f t="shared" si="17"/>
        <v>SI</v>
      </c>
      <c r="BJ25" s="22" t="str">
        <f t="shared" si="18"/>
        <v>NO</v>
      </c>
      <c r="BK25" s="6"/>
      <c r="BL25" s="21" t="s">
        <v>396</v>
      </c>
      <c r="BM25" s="21" t="s">
        <v>419</v>
      </c>
      <c r="BN25" s="21" t="s">
        <v>146</v>
      </c>
      <c r="BO25" s="23">
        <v>129.0</v>
      </c>
      <c r="BP25" s="24" t="str">
        <f t="shared" si="19"/>
        <v>NO</v>
      </c>
      <c r="BQ25" s="24" t="str">
        <f t="shared" si="20"/>
        <v>NO</v>
      </c>
      <c r="BR25" s="6"/>
    </row>
    <row r="26" ht="13.5" customHeight="1">
      <c r="A26" s="21" t="s">
        <v>396</v>
      </c>
      <c r="B26" s="21" t="s">
        <v>430</v>
      </c>
      <c r="C26" s="21" t="s">
        <v>74</v>
      </c>
      <c r="D26" s="23">
        <v>6.0</v>
      </c>
      <c r="E26" s="24" t="str">
        <f t="shared" si="1"/>
        <v>SI</v>
      </c>
      <c r="F26" s="24" t="str">
        <f t="shared" si="2"/>
        <v>SI</v>
      </c>
      <c r="G26" s="6"/>
      <c r="H26" s="21" t="s">
        <v>396</v>
      </c>
      <c r="I26" s="21" t="s">
        <v>433</v>
      </c>
      <c r="J26" s="21" t="s">
        <v>123</v>
      </c>
      <c r="K26" s="23">
        <v>1.0</v>
      </c>
      <c r="L26" s="24" t="str">
        <f t="shared" si="3"/>
        <v>SI</v>
      </c>
      <c r="M26" s="24" t="str">
        <f t="shared" si="4"/>
        <v>SI</v>
      </c>
      <c r="N26" s="6"/>
      <c r="O26" s="21" t="s">
        <v>396</v>
      </c>
      <c r="P26" s="21" t="s">
        <v>439</v>
      </c>
      <c r="Q26" s="21" t="s">
        <v>39</v>
      </c>
      <c r="R26" s="23">
        <v>10.0</v>
      </c>
      <c r="S26" s="24" t="str">
        <f t="shared" si="5"/>
        <v>SI</v>
      </c>
      <c r="T26" s="24" t="str">
        <f t="shared" si="6"/>
        <v>SI</v>
      </c>
      <c r="U26" s="6"/>
      <c r="V26" s="21" t="s">
        <v>396</v>
      </c>
      <c r="W26" s="21" t="s">
        <v>440</v>
      </c>
      <c r="X26" s="21" t="s">
        <v>81</v>
      </c>
      <c r="Y26" s="23">
        <v>18.0</v>
      </c>
      <c r="Z26" s="24" t="str">
        <f t="shared" si="7"/>
        <v>SI</v>
      </c>
      <c r="AA26" s="24" t="str">
        <f t="shared" si="8"/>
        <v>SI</v>
      </c>
      <c r="AB26" s="6"/>
      <c r="AC26" s="21" t="s">
        <v>396</v>
      </c>
      <c r="AD26" s="21" t="s">
        <v>62</v>
      </c>
      <c r="AE26" s="21" t="s">
        <v>74</v>
      </c>
      <c r="AF26" s="23">
        <v>14.0</v>
      </c>
      <c r="AG26" s="24" t="str">
        <f t="shared" si="9"/>
        <v>SI</v>
      </c>
      <c r="AH26" s="24" t="str">
        <f t="shared" si="10"/>
        <v>SI</v>
      </c>
      <c r="AI26" s="6"/>
      <c r="AJ26" s="21" t="s">
        <v>396</v>
      </c>
      <c r="AK26" s="21" t="s">
        <v>441</v>
      </c>
      <c r="AL26" s="21" t="s">
        <v>57</v>
      </c>
      <c r="AM26" s="23">
        <v>56.0</v>
      </c>
      <c r="AN26" s="24" t="str">
        <f t="shared" si="11"/>
        <v>NO</v>
      </c>
      <c r="AO26" s="24" t="str">
        <f t="shared" si="12"/>
        <v>NO</v>
      </c>
      <c r="AP26" s="6"/>
      <c r="AQ26" s="21" t="s">
        <v>396</v>
      </c>
      <c r="AR26" s="21" t="s">
        <v>440</v>
      </c>
      <c r="AS26" s="21" t="s">
        <v>81</v>
      </c>
      <c r="AT26" s="23">
        <v>1.0</v>
      </c>
      <c r="AU26" s="24" t="str">
        <f t="shared" si="13"/>
        <v>SI</v>
      </c>
      <c r="AV26" s="24" t="str">
        <f t="shared" si="14"/>
        <v>SI</v>
      </c>
      <c r="AW26" s="6"/>
      <c r="AX26" s="21" t="s">
        <v>396</v>
      </c>
      <c r="AY26" s="21" t="s">
        <v>435</v>
      </c>
      <c r="AZ26" s="21" t="s">
        <v>118</v>
      </c>
      <c r="BA26" s="23">
        <v>82.0</v>
      </c>
      <c r="BB26" s="24" t="str">
        <f t="shared" si="15"/>
        <v>NO</v>
      </c>
      <c r="BC26" s="24" t="str">
        <f t="shared" si="16"/>
        <v>NO</v>
      </c>
      <c r="BD26" s="6"/>
      <c r="BE26" s="21" t="s">
        <v>396</v>
      </c>
      <c r="BF26" s="21" t="s">
        <v>445</v>
      </c>
      <c r="BG26" s="21" t="s">
        <v>55</v>
      </c>
      <c r="BH26" s="23">
        <v>226.0</v>
      </c>
      <c r="BI26" s="24" t="str">
        <f t="shared" si="17"/>
        <v>NO</v>
      </c>
      <c r="BJ26" s="24" t="str">
        <f t="shared" si="18"/>
        <v>NO</v>
      </c>
      <c r="BK26" s="6"/>
      <c r="BL26" s="21" t="s">
        <v>396</v>
      </c>
      <c r="BM26" s="21" t="s">
        <v>447</v>
      </c>
      <c r="BN26" s="21" t="s">
        <v>84</v>
      </c>
      <c r="BO26" s="23">
        <v>1.0</v>
      </c>
      <c r="BP26" s="24" t="str">
        <f t="shared" si="19"/>
        <v>SI</v>
      </c>
      <c r="BQ26" s="24" t="str">
        <f t="shared" si="20"/>
        <v>SI</v>
      </c>
      <c r="BR26" s="6"/>
    </row>
    <row r="27" ht="13.5" customHeight="1">
      <c r="A27" s="21" t="s">
        <v>396</v>
      </c>
      <c r="B27" s="21" t="s">
        <v>450</v>
      </c>
      <c r="C27" s="21" t="s">
        <v>327</v>
      </c>
      <c r="D27" s="23">
        <v>10.0</v>
      </c>
      <c r="E27" s="24" t="str">
        <f t="shared" si="1"/>
        <v>SI</v>
      </c>
      <c r="F27" s="24" t="str">
        <f t="shared" si="2"/>
        <v>SI</v>
      </c>
      <c r="G27" s="6"/>
      <c r="H27" s="21" t="s">
        <v>396</v>
      </c>
      <c r="I27" s="21" t="s">
        <v>156</v>
      </c>
      <c r="J27" s="21" t="s">
        <v>143</v>
      </c>
      <c r="K27" s="23">
        <v>10.0</v>
      </c>
      <c r="L27" s="24" t="str">
        <f t="shared" si="3"/>
        <v>SI</v>
      </c>
      <c r="M27" s="24" t="str">
        <f t="shared" si="4"/>
        <v>SI</v>
      </c>
      <c r="N27" s="6"/>
      <c r="O27" s="21" t="s">
        <v>396</v>
      </c>
      <c r="P27" s="21" t="s">
        <v>451</v>
      </c>
      <c r="Q27" s="21" t="s">
        <v>139</v>
      </c>
      <c r="R27" s="23">
        <v>19.0</v>
      </c>
      <c r="S27" s="24" t="str">
        <f t="shared" si="5"/>
        <v>SI</v>
      </c>
      <c r="T27" s="24" t="str">
        <f t="shared" si="6"/>
        <v>SI</v>
      </c>
      <c r="U27" s="6"/>
      <c r="V27" s="21" t="s">
        <v>396</v>
      </c>
      <c r="W27" s="21" t="s">
        <v>439</v>
      </c>
      <c r="X27" s="21" t="s">
        <v>39</v>
      </c>
      <c r="Y27" s="23">
        <v>1.0</v>
      </c>
      <c r="Z27" s="24" t="str">
        <f t="shared" si="7"/>
        <v>SI</v>
      </c>
      <c r="AA27" s="24" t="str">
        <f t="shared" si="8"/>
        <v>SI</v>
      </c>
      <c r="AB27" s="6"/>
      <c r="AC27" s="21" t="s">
        <v>396</v>
      </c>
      <c r="AD27" s="21" t="s">
        <v>411</v>
      </c>
      <c r="AE27" s="21" t="s">
        <v>48</v>
      </c>
      <c r="AF27" s="23">
        <v>216.0</v>
      </c>
      <c r="AG27" s="24" t="str">
        <f t="shared" si="9"/>
        <v>NO</v>
      </c>
      <c r="AH27" s="24" t="str">
        <f t="shared" si="10"/>
        <v>NO</v>
      </c>
      <c r="AI27" s="6"/>
      <c r="AJ27" s="21" t="s">
        <v>396</v>
      </c>
      <c r="AK27" s="21" t="s">
        <v>454</v>
      </c>
      <c r="AL27" s="21" t="s">
        <v>139</v>
      </c>
      <c r="AM27" s="23">
        <v>1.0</v>
      </c>
      <c r="AN27" s="24" t="str">
        <f t="shared" si="11"/>
        <v>SI</v>
      </c>
      <c r="AO27" s="24" t="str">
        <f t="shared" si="12"/>
        <v>SI</v>
      </c>
      <c r="AP27" s="6"/>
      <c r="AQ27" s="21" t="s">
        <v>396</v>
      </c>
      <c r="AR27" s="21" t="s">
        <v>96</v>
      </c>
      <c r="AS27" s="21" t="s">
        <v>67</v>
      </c>
      <c r="AT27" s="23">
        <v>30.0</v>
      </c>
      <c r="AU27" s="24" t="str">
        <f t="shared" si="13"/>
        <v>SI</v>
      </c>
      <c r="AV27" s="24" t="str">
        <f t="shared" si="14"/>
        <v>NO</v>
      </c>
      <c r="AW27" s="6"/>
      <c r="AX27" s="21" t="s">
        <v>396</v>
      </c>
      <c r="AY27" s="21" t="s">
        <v>99</v>
      </c>
      <c r="AZ27" s="21" t="s">
        <v>57</v>
      </c>
      <c r="BA27" s="23">
        <v>22.0</v>
      </c>
      <c r="BB27" s="24" t="str">
        <f t="shared" si="15"/>
        <v>SI</v>
      </c>
      <c r="BC27" s="24" t="str">
        <f t="shared" si="16"/>
        <v>NO</v>
      </c>
      <c r="BD27" s="6"/>
      <c r="BE27" s="21" t="s">
        <v>396</v>
      </c>
      <c r="BF27" s="21" t="s">
        <v>96</v>
      </c>
      <c r="BG27" s="21" t="s">
        <v>67</v>
      </c>
      <c r="BH27" s="23">
        <v>45.0</v>
      </c>
      <c r="BI27" s="24" t="str">
        <f t="shared" si="17"/>
        <v>NO</v>
      </c>
      <c r="BJ27" s="24" t="str">
        <f t="shared" si="18"/>
        <v>NO</v>
      </c>
      <c r="BK27" s="6"/>
      <c r="BL27" s="21" t="s">
        <v>396</v>
      </c>
      <c r="BM27" s="21" t="s">
        <v>455</v>
      </c>
      <c r="BN27" s="21" t="s">
        <v>143</v>
      </c>
      <c r="BO27" s="23">
        <v>1.0</v>
      </c>
      <c r="BP27" s="24" t="str">
        <f t="shared" si="19"/>
        <v>SI</v>
      </c>
      <c r="BQ27" s="24" t="str">
        <f t="shared" si="20"/>
        <v>SI</v>
      </c>
      <c r="BR27" s="6"/>
    </row>
    <row r="28" ht="13.5" customHeight="1">
      <c r="A28" s="34" t="s">
        <v>456</v>
      </c>
      <c r="B28" s="34">
        <v>36.0</v>
      </c>
      <c r="C28" s="34" t="s">
        <v>22</v>
      </c>
      <c r="D28" s="34"/>
      <c r="E28" s="34">
        <f>FLOOR(B28/3,1)</f>
        <v>12</v>
      </c>
      <c r="F28" s="34"/>
      <c r="G28" s="6"/>
      <c r="H28" s="34" t="s">
        <v>456</v>
      </c>
      <c r="I28" s="34">
        <v>92.0</v>
      </c>
      <c r="J28" s="34" t="s">
        <v>22</v>
      </c>
      <c r="K28" s="34"/>
      <c r="L28" s="34">
        <f>FLOOR(I28/3,1)</f>
        <v>30</v>
      </c>
      <c r="M28" s="35"/>
      <c r="N28" s="6"/>
      <c r="O28" s="34" t="s">
        <v>456</v>
      </c>
      <c r="P28" s="34">
        <v>0.0</v>
      </c>
      <c r="Q28" s="34" t="s">
        <v>22</v>
      </c>
      <c r="R28" s="34"/>
      <c r="S28" s="34">
        <f>FLOOR(P28/3,1)</f>
        <v>0</v>
      </c>
      <c r="T28" s="34"/>
      <c r="U28" s="6"/>
      <c r="V28" s="34" t="s">
        <v>456</v>
      </c>
      <c r="W28" s="34">
        <v>0.0</v>
      </c>
      <c r="X28" s="34" t="s">
        <v>22</v>
      </c>
      <c r="Y28" s="34"/>
      <c r="Z28" s="34">
        <f>FLOOR(W28/3,1)</f>
        <v>0</v>
      </c>
      <c r="AA28" s="35"/>
      <c r="AB28" s="6"/>
      <c r="AC28" s="34" t="s">
        <v>456</v>
      </c>
      <c r="AD28" s="34">
        <v>45.0</v>
      </c>
      <c r="AE28" s="34" t="s">
        <v>22</v>
      </c>
      <c r="AF28" s="34"/>
      <c r="AG28" s="34">
        <f>FLOOR(AD28/3,1)</f>
        <v>15</v>
      </c>
      <c r="AH28" s="35"/>
      <c r="AI28" s="6"/>
      <c r="AJ28" s="34" t="s">
        <v>456</v>
      </c>
      <c r="AK28" s="34">
        <v>17.0</v>
      </c>
      <c r="AL28" s="34" t="s">
        <v>22</v>
      </c>
      <c r="AM28" s="34"/>
      <c r="AN28" s="34">
        <f>FLOOR(AK28/3,1)</f>
        <v>5</v>
      </c>
      <c r="AO28" s="6"/>
      <c r="AP28" s="6"/>
      <c r="AQ28" s="34" t="s">
        <v>456</v>
      </c>
      <c r="AR28" s="34">
        <v>11.0</v>
      </c>
      <c r="AS28" s="34" t="s">
        <v>22</v>
      </c>
      <c r="AT28" s="34"/>
      <c r="AU28" s="34">
        <f>FLOOR(AR28/3,1)</f>
        <v>3</v>
      </c>
      <c r="AV28" s="6"/>
      <c r="AW28" s="6"/>
      <c r="AX28" s="34" t="s">
        <v>456</v>
      </c>
      <c r="AY28" s="34">
        <v>47.0</v>
      </c>
      <c r="AZ28" s="34" t="s">
        <v>22</v>
      </c>
      <c r="BA28" s="34"/>
      <c r="BB28" s="34">
        <f>FLOOR(AY28/3,1)</f>
        <v>15</v>
      </c>
      <c r="BC28" s="35"/>
      <c r="BD28" s="6"/>
      <c r="BE28" s="34" t="s">
        <v>456</v>
      </c>
      <c r="BF28" s="34">
        <v>30.0</v>
      </c>
      <c r="BG28" s="34" t="s">
        <v>22</v>
      </c>
      <c r="BH28" s="34"/>
      <c r="BI28" s="34">
        <f>FLOOR(BF28/3,1)</f>
        <v>10</v>
      </c>
      <c r="BJ28" s="6"/>
      <c r="BK28" s="6"/>
      <c r="BL28" s="34" t="s">
        <v>456</v>
      </c>
      <c r="BM28" s="34">
        <v>13.0</v>
      </c>
      <c r="BN28" s="34" t="s">
        <v>22</v>
      </c>
      <c r="BO28" s="34"/>
      <c r="BP28" s="34">
        <f>FLOOR(BM28/3,1)</f>
        <v>4</v>
      </c>
      <c r="BQ28" s="6"/>
      <c r="BR28" s="6"/>
    </row>
    <row r="29" ht="13.5" customHeight="1">
      <c r="A29" s="6"/>
      <c r="B29" s="6"/>
      <c r="C29" s="34" t="s">
        <v>464</v>
      </c>
      <c r="D29" s="34"/>
      <c r="E29" s="34">
        <v>500.0</v>
      </c>
      <c r="F29" s="34"/>
      <c r="G29" s="6"/>
      <c r="H29" s="6"/>
      <c r="I29" s="6"/>
      <c r="J29" s="34" t="s">
        <v>464</v>
      </c>
      <c r="K29" s="34"/>
      <c r="L29" s="34">
        <v>500.0</v>
      </c>
      <c r="M29" s="34"/>
      <c r="N29" s="6"/>
      <c r="O29" s="6"/>
      <c r="P29" s="6"/>
      <c r="Q29" s="34" t="s">
        <v>464</v>
      </c>
      <c r="R29" s="34"/>
      <c r="S29" s="34">
        <v>500.0</v>
      </c>
      <c r="T29" s="34"/>
      <c r="U29" s="6"/>
      <c r="V29" s="6"/>
      <c r="W29" s="6"/>
      <c r="X29" s="34" t="s">
        <v>464</v>
      </c>
      <c r="Y29" s="34"/>
      <c r="Z29" s="34">
        <v>500.0</v>
      </c>
      <c r="AA29" s="34"/>
      <c r="AB29" s="6"/>
      <c r="AC29" s="6"/>
      <c r="AD29" s="6"/>
      <c r="AE29" s="34" t="s">
        <v>464</v>
      </c>
      <c r="AF29" s="34"/>
      <c r="AG29" s="34">
        <v>500.0</v>
      </c>
      <c r="AH29" s="34"/>
      <c r="AI29" s="6"/>
      <c r="AJ29" s="6"/>
      <c r="AK29" s="6"/>
      <c r="AL29" s="34" t="s">
        <v>464</v>
      </c>
      <c r="AM29" s="34"/>
      <c r="AN29" s="34">
        <v>500.0</v>
      </c>
      <c r="AO29" s="34"/>
      <c r="AP29" s="6"/>
      <c r="AQ29" s="6"/>
      <c r="AR29" s="6"/>
      <c r="AS29" s="34" t="s">
        <v>464</v>
      </c>
      <c r="AT29" s="34"/>
      <c r="AU29" s="34">
        <v>500.0</v>
      </c>
      <c r="AV29" s="34"/>
      <c r="AW29" s="6"/>
      <c r="AX29" s="6"/>
      <c r="AY29" s="6"/>
      <c r="AZ29" s="34" t="s">
        <v>464</v>
      </c>
      <c r="BA29" s="34"/>
      <c r="BB29" s="34">
        <v>500.0</v>
      </c>
      <c r="BC29" s="34"/>
      <c r="BD29" s="6"/>
      <c r="BE29" s="6"/>
      <c r="BF29" s="6"/>
      <c r="BG29" s="34" t="s">
        <v>464</v>
      </c>
      <c r="BH29" s="34"/>
      <c r="BI29" s="34">
        <v>500.0</v>
      </c>
      <c r="BJ29" s="34"/>
      <c r="BK29" s="6"/>
      <c r="BL29" s="6"/>
      <c r="BM29" s="6"/>
      <c r="BN29" s="34" t="s">
        <v>464</v>
      </c>
      <c r="BO29" s="34"/>
      <c r="BP29" s="34">
        <v>504.0</v>
      </c>
      <c r="BQ29" s="34"/>
      <c r="BR29" s="6"/>
    </row>
    <row r="30" ht="13.5" customHeight="1">
      <c r="A30" s="6"/>
      <c r="B30" s="6"/>
      <c r="C30" s="34" t="s">
        <v>465</v>
      </c>
      <c r="D30" s="34"/>
      <c r="E30" s="34">
        <f t="shared" ref="E30:F30" si="21">SUM(E3:E27)</f>
        <v>0</v>
      </c>
      <c r="F30" s="34">
        <f t="shared" si="21"/>
        <v>0</v>
      </c>
      <c r="G30" s="6"/>
      <c r="H30" s="6"/>
      <c r="I30" s="6"/>
      <c r="J30" s="34" t="s">
        <v>465</v>
      </c>
      <c r="K30" s="34"/>
      <c r="L30" s="34">
        <f t="shared" ref="L30:M30" si="22">SUM(L3:L27)</f>
        <v>0</v>
      </c>
      <c r="M30" s="34">
        <f t="shared" si="22"/>
        <v>0</v>
      </c>
      <c r="N30" s="6"/>
      <c r="O30" s="6"/>
      <c r="P30" s="6"/>
      <c r="Q30" s="34" t="s">
        <v>465</v>
      </c>
      <c r="R30" s="34"/>
      <c r="S30" s="34">
        <f t="shared" ref="S30:T30" si="23">SUM(S3:S27)</f>
        <v>0</v>
      </c>
      <c r="T30" s="34">
        <f t="shared" si="23"/>
        <v>0</v>
      </c>
      <c r="U30" s="6"/>
      <c r="V30" s="6"/>
      <c r="W30" s="6"/>
      <c r="X30" s="34" t="s">
        <v>465</v>
      </c>
      <c r="Y30" s="34"/>
      <c r="Z30" s="34">
        <f t="shared" ref="Z30:AA30" si="24">SUM(Z3:Z27)</f>
        <v>0</v>
      </c>
      <c r="AA30" s="34">
        <f t="shared" si="24"/>
        <v>0</v>
      </c>
      <c r="AB30" s="6"/>
      <c r="AC30" s="6"/>
      <c r="AD30" s="6"/>
      <c r="AE30" s="34" t="s">
        <v>465</v>
      </c>
      <c r="AF30" s="34"/>
      <c r="AG30" s="34">
        <f t="shared" ref="AG30:AH30" si="25">SUM(AG3:AG27)</f>
        <v>0</v>
      </c>
      <c r="AH30" s="34">
        <f t="shared" si="25"/>
        <v>0</v>
      </c>
      <c r="AI30" s="6"/>
      <c r="AJ30" s="6"/>
      <c r="AK30" s="6"/>
      <c r="AL30" s="34" t="s">
        <v>465</v>
      </c>
      <c r="AM30" s="34"/>
      <c r="AN30" s="34">
        <f t="shared" ref="AN30:AO30" si="26">SUM(AN3:AN27)</f>
        <v>0</v>
      </c>
      <c r="AO30" s="34">
        <f t="shared" si="26"/>
        <v>0</v>
      </c>
      <c r="AP30" s="6"/>
      <c r="AQ30" s="6"/>
      <c r="AR30" s="6"/>
      <c r="AS30" s="34" t="s">
        <v>465</v>
      </c>
      <c r="AT30" s="34"/>
      <c r="AU30" s="34">
        <f t="shared" ref="AU30:AV30" si="27">SUM(AU3:AU27)</f>
        <v>0</v>
      </c>
      <c r="AV30" s="34">
        <f t="shared" si="27"/>
        <v>0</v>
      </c>
      <c r="AW30" s="6"/>
      <c r="AX30" s="6"/>
      <c r="AY30" s="6"/>
      <c r="AZ30" s="34" t="s">
        <v>465</v>
      </c>
      <c r="BA30" s="34"/>
      <c r="BB30" s="34">
        <f t="shared" ref="BB30:BC30" si="28">SUM(BB3:BB27)</f>
        <v>0</v>
      </c>
      <c r="BC30" s="34">
        <f t="shared" si="28"/>
        <v>0</v>
      </c>
      <c r="BD30" s="6"/>
      <c r="BE30" s="6"/>
      <c r="BF30" s="6"/>
      <c r="BG30" s="34" t="s">
        <v>465</v>
      </c>
      <c r="BH30" s="34"/>
      <c r="BI30" s="34">
        <f t="shared" ref="BI30:BJ30" si="29">SUM(BI3:BI27)</f>
        <v>0</v>
      </c>
      <c r="BJ30" s="34">
        <f t="shared" si="29"/>
        <v>0</v>
      </c>
      <c r="BK30" s="6"/>
      <c r="BL30" s="6"/>
      <c r="BM30" s="6"/>
      <c r="BN30" s="34" t="s">
        <v>465</v>
      </c>
      <c r="BO30" s="34"/>
      <c r="BP30" s="34">
        <v>0.0</v>
      </c>
      <c r="BQ30" s="34">
        <f>SUM(BQ3:BQ27)</f>
        <v>0</v>
      </c>
      <c r="BR30" s="6"/>
    </row>
    <row r="31" ht="13.5" customHeight="1">
      <c r="A31" s="6"/>
      <c r="B31" s="6"/>
      <c r="C31" s="34" t="s">
        <v>466</v>
      </c>
      <c r="D31" s="34"/>
      <c r="E31" s="34">
        <f>SUM(E28:E29)-SUM(E30:F30)</f>
        <v>512</v>
      </c>
      <c r="F31" s="34"/>
      <c r="G31" s="6"/>
      <c r="H31" s="6"/>
      <c r="I31" s="6"/>
      <c r="J31" s="34" t="s">
        <v>466</v>
      </c>
      <c r="K31" s="34"/>
      <c r="L31" s="34">
        <f>SUM(L28:L29)-SUM(L30:M30)</f>
        <v>530</v>
      </c>
      <c r="M31" s="34"/>
      <c r="N31" s="6"/>
      <c r="O31" s="6"/>
      <c r="P31" s="6"/>
      <c r="Q31" s="34" t="s">
        <v>466</v>
      </c>
      <c r="R31" s="34"/>
      <c r="S31" s="34">
        <f>SUM(S28:S29)-SUM(S30:T30)</f>
        <v>500</v>
      </c>
      <c r="T31" s="34"/>
      <c r="U31" s="6"/>
      <c r="V31" s="6"/>
      <c r="W31" s="6"/>
      <c r="X31" s="34" t="s">
        <v>466</v>
      </c>
      <c r="Y31" s="34"/>
      <c r="Z31" s="34">
        <f>SUM(Z28:Z29)-SUM(Z30:AA30)</f>
        <v>500</v>
      </c>
      <c r="AA31" s="34"/>
      <c r="AB31" s="6"/>
      <c r="AC31" s="6"/>
      <c r="AD31" s="6"/>
      <c r="AE31" s="34" t="s">
        <v>466</v>
      </c>
      <c r="AF31" s="34"/>
      <c r="AG31" s="34">
        <f>SUM(AG28:AG29)-SUM(AG30:AH30)</f>
        <v>515</v>
      </c>
      <c r="AH31" s="34"/>
      <c r="AI31" s="6"/>
      <c r="AJ31" s="6"/>
      <c r="AK31" s="6"/>
      <c r="AL31" s="34" t="s">
        <v>466</v>
      </c>
      <c r="AM31" s="34"/>
      <c r="AN31" s="34">
        <f>SUM(AN28:AN29)-SUM(AN30:AO30)</f>
        <v>505</v>
      </c>
      <c r="AO31" s="34"/>
      <c r="AP31" s="6"/>
      <c r="AQ31" s="6"/>
      <c r="AR31" s="6"/>
      <c r="AS31" s="34" t="s">
        <v>466</v>
      </c>
      <c r="AT31" s="34"/>
      <c r="AU31" s="34">
        <f>SUM(AU28:AU29)-SUM(AU30:AV30)</f>
        <v>503</v>
      </c>
      <c r="AV31" s="34"/>
      <c r="AW31" s="6"/>
      <c r="AX31" s="6"/>
      <c r="AY31" s="6"/>
      <c r="AZ31" s="34" t="s">
        <v>466</v>
      </c>
      <c r="BA31" s="34"/>
      <c r="BB31" s="34">
        <f>SUM(BB28:BB29)-SUM(BB30:BC30)</f>
        <v>515</v>
      </c>
      <c r="BC31" s="34"/>
      <c r="BD31" s="6"/>
      <c r="BE31" s="6"/>
      <c r="BF31" s="6"/>
      <c r="BG31" s="34" t="s">
        <v>466</v>
      </c>
      <c r="BH31" s="34"/>
      <c r="BI31" s="34">
        <f>SUM(BI28:BI29)-SUM(BI30:BJ30)</f>
        <v>510</v>
      </c>
      <c r="BJ31" s="34"/>
      <c r="BK31" s="6"/>
      <c r="BL31" s="6"/>
      <c r="BM31" s="6"/>
      <c r="BN31" s="34" t="s">
        <v>466</v>
      </c>
      <c r="BO31" s="34"/>
      <c r="BP31" s="34">
        <f>SUM(BP28:BP29)-SUM(BP30:BQ30)</f>
        <v>508</v>
      </c>
      <c r="BQ31" s="34"/>
      <c r="BR31" s="6"/>
    </row>
    <row r="32" ht="13.5" customHeight="1">
      <c r="A32" s="6"/>
      <c r="B32" s="6"/>
      <c r="C32" s="6"/>
      <c r="D32" s="6"/>
      <c r="F32" s="6"/>
      <c r="G32" s="6"/>
      <c r="H32" s="6"/>
      <c r="I32" s="6"/>
      <c r="J32" s="6"/>
      <c r="K32" s="6"/>
      <c r="M32" s="6"/>
      <c r="N32" s="6"/>
      <c r="O32" s="6"/>
      <c r="P32" s="6"/>
      <c r="Q32" s="6"/>
      <c r="R32" s="6"/>
      <c r="S32" s="6"/>
      <c r="U32" s="6"/>
      <c r="V32" s="6"/>
      <c r="W32" s="6"/>
      <c r="X32" s="6"/>
      <c r="Y32" s="6"/>
      <c r="Z32" s="6"/>
      <c r="AB32" s="6"/>
      <c r="AC32" s="6"/>
      <c r="AD32" s="6"/>
      <c r="AE32" s="6"/>
      <c r="AF32" s="6"/>
      <c r="AG32" s="6"/>
      <c r="AI32" s="6"/>
      <c r="AJ32" s="6"/>
      <c r="AK32" s="6"/>
      <c r="AL32" s="6"/>
      <c r="AM32" s="6"/>
      <c r="AN32" s="6"/>
      <c r="AP32" s="6"/>
      <c r="AQ32" s="6"/>
      <c r="AR32" s="6"/>
      <c r="AS32" s="6"/>
      <c r="AT32" s="6"/>
      <c r="AU32" s="6"/>
      <c r="AW32" s="6"/>
      <c r="AX32" s="6"/>
      <c r="AY32" s="6"/>
      <c r="AZ32" s="6"/>
      <c r="BA32" s="6"/>
      <c r="BB32" s="6"/>
      <c r="BD32" s="6"/>
      <c r="BE32" s="6"/>
      <c r="BF32" s="6"/>
      <c r="BG32" s="6"/>
      <c r="BH32" s="6"/>
      <c r="BI32" s="6"/>
      <c r="BK32" s="6"/>
      <c r="BL32" s="6"/>
      <c r="BM32" s="6"/>
      <c r="BN32" s="6"/>
      <c r="BO32" s="6"/>
      <c r="BP32" s="6"/>
      <c r="BR32" s="6"/>
    </row>
    <row r="33" ht="15.75" customHeight="1">
      <c r="N33" s="21"/>
      <c r="AW33" s="21"/>
    </row>
    <row r="34" ht="15.75" customHeight="1">
      <c r="N34" s="21"/>
      <c r="AW34" s="21"/>
    </row>
    <row r="35" ht="15.75" customHeight="1">
      <c r="N35" s="21"/>
      <c r="AW35" s="21"/>
    </row>
    <row r="36" ht="15.75" customHeight="1">
      <c r="N36" s="21"/>
      <c r="AW36" s="21"/>
    </row>
    <row r="37" ht="15.75" customHeight="1">
      <c r="N37" s="21"/>
      <c r="AW37" s="21"/>
    </row>
    <row r="38" ht="15.75" customHeight="1">
      <c r="N38" s="21"/>
      <c r="AW38" s="21"/>
    </row>
    <row r="39" ht="15.75" customHeight="1">
      <c r="N39" s="21"/>
      <c r="AW39" s="21"/>
    </row>
    <row r="40" ht="15.75" customHeight="1">
      <c r="N40" s="21"/>
      <c r="AW40" s="21"/>
    </row>
    <row r="41" ht="15.75" customHeight="1">
      <c r="N41" s="21"/>
      <c r="AW41" s="21"/>
    </row>
    <row r="42" ht="15.75" customHeight="1">
      <c r="N42" s="21"/>
      <c r="AW42" s="21"/>
    </row>
    <row r="43" ht="15.75" customHeight="1">
      <c r="N43" s="21"/>
      <c r="AW43" s="21"/>
    </row>
    <row r="44" ht="15.75" customHeight="1">
      <c r="N44" s="21"/>
      <c r="AW44" s="21"/>
    </row>
    <row r="45" ht="15.75" customHeight="1">
      <c r="N45" s="21"/>
      <c r="AW45" s="21"/>
    </row>
    <row r="46" ht="15.75" customHeight="1">
      <c r="N46" s="21"/>
      <c r="AW46" s="21"/>
    </row>
    <row r="47" ht="15.75" customHeight="1">
      <c r="N47" s="21"/>
      <c r="AW47" s="21"/>
    </row>
    <row r="48" ht="15.75" customHeight="1">
      <c r="N48" s="21"/>
      <c r="AW48" s="21"/>
    </row>
    <row r="49" ht="15.75" customHeight="1">
      <c r="N49" s="21"/>
      <c r="AW49" s="21"/>
    </row>
    <row r="50" ht="15.75" customHeight="1">
      <c r="N50" s="21"/>
      <c r="AW50" s="21"/>
    </row>
    <row r="51" ht="15.75" customHeight="1">
      <c r="N51" s="21"/>
      <c r="AW51" s="21"/>
    </row>
    <row r="52" ht="15.75" customHeight="1">
      <c r="N52" s="21"/>
      <c r="AW52" s="21"/>
    </row>
    <row r="53" ht="15.75" customHeight="1">
      <c r="N53" s="21"/>
      <c r="AW53" s="21"/>
    </row>
    <row r="54" ht="15.75" customHeight="1">
      <c r="N54" s="21"/>
      <c r="AW54" s="21"/>
    </row>
    <row r="55" ht="15.75" customHeight="1">
      <c r="N55" s="21"/>
      <c r="AW55" s="21"/>
    </row>
    <row r="56" ht="15.75" customHeight="1">
      <c r="N56" s="21"/>
      <c r="AW56" s="21"/>
    </row>
    <row r="57" ht="15.75" customHeight="1">
      <c r="N57" s="21"/>
      <c r="AW57" s="21"/>
    </row>
    <row r="58" ht="15.75" customHeight="1">
      <c r="N58" s="21"/>
      <c r="AW58" s="21"/>
    </row>
    <row r="59" ht="15.75" customHeight="1">
      <c r="N59" s="21"/>
      <c r="AW59" s="21"/>
    </row>
    <row r="60" ht="15.75" customHeight="1">
      <c r="N60" s="21"/>
      <c r="AW60" s="21"/>
    </row>
    <row r="61" ht="15.75" customHeight="1">
      <c r="N61" s="21"/>
      <c r="AW61" s="21"/>
    </row>
    <row r="62" ht="15.75" customHeight="1">
      <c r="N62" s="21"/>
      <c r="AW62" s="21"/>
    </row>
    <row r="63" ht="15.75" customHeight="1">
      <c r="N63" s="21"/>
      <c r="AW63" s="21"/>
    </row>
    <row r="64" ht="15.75" customHeight="1">
      <c r="N64" s="21"/>
      <c r="AW64" s="21"/>
    </row>
    <row r="65" ht="15.75" customHeight="1">
      <c r="N65" s="21"/>
      <c r="AW65" s="21"/>
    </row>
    <row r="66" ht="15.75" customHeight="1">
      <c r="N66" s="21"/>
      <c r="AW66" s="21"/>
    </row>
    <row r="67" ht="15.75" customHeight="1">
      <c r="N67" s="21"/>
      <c r="AW67" s="21"/>
    </row>
    <row r="68" ht="15.75" customHeight="1">
      <c r="N68" s="21"/>
      <c r="AW68" s="21"/>
    </row>
    <row r="69" ht="15.75" customHeight="1">
      <c r="N69" s="21"/>
      <c r="AW69" s="21"/>
    </row>
    <row r="70" ht="15.75" customHeight="1">
      <c r="N70" s="21"/>
      <c r="AW70" s="21"/>
    </row>
    <row r="71" ht="15.75" customHeight="1">
      <c r="N71" s="21"/>
      <c r="AW71" s="21"/>
    </row>
    <row r="72" ht="15.75" customHeight="1">
      <c r="N72" s="21"/>
      <c r="AW72" s="21"/>
    </row>
    <row r="73" ht="15.75" customHeight="1">
      <c r="N73" s="21"/>
      <c r="AW73" s="21"/>
    </row>
    <row r="74" ht="15.75" customHeight="1">
      <c r="N74" s="21"/>
      <c r="AW74" s="21"/>
    </row>
    <row r="75" ht="15.75" customHeight="1">
      <c r="N75" s="21"/>
      <c r="AW75" s="21"/>
    </row>
    <row r="76" ht="15.75" customHeight="1">
      <c r="N76" s="21"/>
      <c r="AW76" s="21"/>
    </row>
    <row r="77" ht="15.75" customHeight="1">
      <c r="N77" s="21"/>
      <c r="AW77" s="21"/>
    </row>
    <row r="78" ht="15.75" customHeight="1">
      <c r="N78" s="21"/>
      <c r="AW78" s="21"/>
    </row>
    <row r="79" ht="15.75" customHeight="1">
      <c r="N79" s="21"/>
      <c r="AW79" s="21"/>
    </row>
    <row r="80" ht="15.75" customHeight="1">
      <c r="N80" s="21"/>
      <c r="AW80" s="21"/>
    </row>
    <row r="81" ht="15.75" customHeight="1">
      <c r="N81" s="21"/>
      <c r="AW81" s="21"/>
    </row>
    <row r="82" ht="15.75" customHeight="1">
      <c r="N82" s="21"/>
      <c r="AW82" s="21"/>
    </row>
    <row r="83" ht="15.75" customHeight="1">
      <c r="N83" s="21"/>
      <c r="AW83" s="21"/>
    </row>
    <row r="84" ht="15.75" customHeight="1">
      <c r="N84" s="21"/>
      <c r="AW84" s="21"/>
    </row>
    <row r="85" ht="15.75" customHeight="1">
      <c r="N85" s="21"/>
      <c r="AW85" s="21"/>
    </row>
    <row r="86" ht="15.75" customHeight="1">
      <c r="N86" s="21"/>
      <c r="AW86" s="21"/>
    </row>
    <row r="87" ht="15.75" customHeight="1">
      <c r="N87" s="21"/>
      <c r="AW87" s="21"/>
    </row>
    <row r="88" ht="15.75" customHeight="1">
      <c r="N88" s="21"/>
      <c r="AW88" s="21"/>
    </row>
    <row r="89" ht="15.75" customHeight="1">
      <c r="N89" s="21"/>
      <c r="AW89" s="21"/>
    </row>
    <row r="90" ht="15.75" customHeight="1">
      <c r="N90" s="21"/>
      <c r="AW90" s="21"/>
    </row>
    <row r="91" ht="15.75" customHeight="1">
      <c r="N91" s="21"/>
      <c r="AW91" s="21"/>
    </row>
    <row r="92" ht="15.75" customHeight="1">
      <c r="N92" s="21"/>
      <c r="AW92" s="21"/>
    </row>
    <row r="93" ht="15.75" customHeight="1">
      <c r="N93" s="21"/>
      <c r="AW93" s="21"/>
    </row>
    <row r="94" ht="15.75" customHeight="1">
      <c r="N94" s="21"/>
      <c r="AW94" s="21"/>
    </row>
    <row r="95" ht="15.75" customHeight="1">
      <c r="N95" s="21"/>
      <c r="AW95" s="21"/>
    </row>
    <row r="96" ht="15.75" customHeight="1">
      <c r="N96" s="21"/>
      <c r="AW96" s="21"/>
    </row>
    <row r="97" ht="15.75" customHeight="1">
      <c r="N97" s="21"/>
      <c r="AW97" s="21"/>
    </row>
    <row r="98" ht="15.75" customHeight="1">
      <c r="N98" s="21"/>
      <c r="AW98" s="21"/>
    </row>
    <row r="99" ht="15.75" customHeight="1">
      <c r="N99" s="21"/>
      <c r="AW99" s="21"/>
    </row>
    <row r="100" ht="15.75" customHeight="1">
      <c r="N100" s="21"/>
      <c r="AW100" s="21"/>
    </row>
    <row r="101" ht="15.75" customHeight="1">
      <c r="N101" s="21"/>
      <c r="AW101" s="21"/>
    </row>
    <row r="102" ht="15.75" customHeight="1">
      <c r="N102" s="21"/>
      <c r="AW102" s="21"/>
    </row>
    <row r="103" ht="15.75" customHeight="1">
      <c r="N103" s="21"/>
      <c r="AW103" s="21"/>
    </row>
    <row r="104" ht="15.75" customHeight="1">
      <c r="N104" s="21"/>
      <c r="AW104" s="21"/>
    </row>
    <row r="105" ht="15.75" customHeight="1">
      <c r="N105" s="21"/>
      <c r="AW105" s="21"/>
    </row>
    <row r="106" ht="15.75" customHeight="1">
      <c r="N106" s="21"/>
      <c r="AW106" s="21"/>
    </row>
    <row r="107" ht="15.75" customHeight="1">
      <c r="N107" s="21"/>
      <c r="AW107" s="21"/>
    </row>
    <row r="108" ht="15.75" customHeight="1">
      <c r="N108" s="21"/>
      <c r="AW108" s="21"/>
    </row>
    <row r="109" ht="15.75" customHeight="1">
      <c r="N109" s="21"/>
      <c r="AW109" s="21"/>
    </row>
    <row r="110" ht="15.75" customHeight="1">
      <c r="N110" s="21"/>
      <c r="AW110" s="21"/>
    </row>
    <row r="111" ht="15.75" customHeight="1">
      <c r="N111" s="21"/>
      <c r="AW111" s="21"/>
    </row>
    <row r="112" ht="15.75" customHeight="1">
      <c r="N112" s="21"/>
      <c r="AW112" s="21"/>
    </row>
    <row r="113" ht="15.75" customHeight="1">
      <c r="N113" s="21"/>
      <c r="AW113" s="21"/>
    </row>
    <row r="114" ht="15.75" customHeight="1">
      <c r="N114" s="21"/>
      <c r="AW114" s="21"/>
    </row>
    <row r="115" ht="15.75" customHeight="1">
      <c r="N115" s="21"/>
      <c r="AW115" s="21"/>
    </row>
    <row r="116" ht="15.75" customHeight="1">
      <c r="N116" s="21"/>
      <c r="AW116" s="21"/>
    </row>
    <row r="117" ht="15.75" customHeight="1">
      <c r="N117" s="21"/>
      <c r="AW117" s="21"/>
    </row>
    <row r="118" ht="15.75" customHeight="1">
      <c r="N118" s="21"/>
      <c r="AW118" s="21"/>
    </row>
    <row r="119" ht="15.75" customHeight="1">
      <c r="N119" s="21"/>
      <c r="AW119" s="21"/>
    </row>
    <row r="120" ht="15.75" customHeight="1">
      <c r="N120" s="21"/>
      <c r="AW120" s="21"/>
    </row>
    <row r="121" ht="15.75" customHeight="1">
      <c r="N121" s="21"/>
      <c r="AW121" s="21"/>
    </row>
    <row r="122" ht="15.75" customHeight="1">
      <c r="N122" s="21"/>
      <c r="AW122" s="21"/>
    </row>
    <row r="123" ht="15.75" customHeight="1">
      <c r="N123" s="21"/>
      <c r="AW123" s="21"/>
    </row>
    <row r="124" ht="15.75" customHeight="1">
      <c r="N124" s="21"/>
      <c r="AW124" s="21"/>
    </row>
    <row r="125" ht="15.75" customHeight="1">
      <c r="N125" s="21"/>
      <c r="AW125" s="21"/>
    </row>
    <row r="126" ht="15.75" customHeight="1">
      <c r="N126" s="21"/>
      <c r="AW126" s="21"/>
    </row>
    <row r="127" ht="15.75" customHeight="1">
      <c r="N127" s="21"/>
      <c r="AW127" s="21"/>
    </row>
    <row r="128" ht="15.75" customHeight="1">
      <c r="N128" s="21"/>
      <c r="AW128" s="21"/>
    </row>
    <row r="129" ht="15.75" customHeight="1">
      <c r="N129" s="21"/>
      <c r="AW129" s="21"/>
    </row>
    <row r="130" ht="15.75" customHeight="1">
      <c r="N130" s="21"/>
      <c r="AW130" s="21"/>
    </row>
    <row r="131" ht="15.75" customHeight="1">
      <c r="N131" s="21"/>
      <c r="AW131" s="21"/>
    </row>
    <row r="132" ht="15.75" customHeight="1">
      <c r="N132" s="21"/>
      <c r="AW132" s="21"/>
    </row>
    <row r="133" ht="15.75" customHeight="1">
      <c r="N133" s="21"/>
      <c r="AW133" s="21"/>
    </row>
    <row r="134" ht="15.75" customHeight="1">
      <c r="N134" s="21"/>
      <c r="AW134" s="21"/>
    </row>
    <row r="135" ht="15.75" customHeight="1">
      <c r="N135" s="21"/>
      <c r="AW135" s="21"/>
    </row>
    <row r="136" ht="15.75" customHeight="1">
      <c r="N136" s="21"/>
      <c r="AW136" s="21"/>
    </row>
    <row r="137" ht="15.75" customHeight="1">
      <c r="N137" s="21"/>
      <c r="AW137" s="21"/>
    </row>
    <row r="138" ht="15.75" customHeight="1">
      <c r="N138" s="21"/>
      <c r="AW138" s="21"/>
    </row>
    <row r="139" ht="15.75" customHeight="1">
      <c r="N139" s="21"/>
      <c r="AW139" s="21"/>
    </row>
    <row r="140" ht="15.75" customHeight="1">
      <c r="N140" s="21"/>
      <c r="AW140" s="21"/>
    </row>
    <row r="141" ht="15.75" customHeight="1">
      <c r="N141" s="21"/>
      <c r="AW141" s="21"/>
    </row>
    <row r="142" ht="15.75" customHeight="1">
      <c r="N142" s="21"/>
      <c r="AW142" s="21"/>
    </row>
    <row r="143" ht="15.75" customHeight="1">
      <c r="N143" s="21"/>
      <c r="AW143" s="21"/>
    </row>
    <row r="144" ht="15.75" customHeight="1">
      <c r="N144" s="21"/>
      <c r="AW144" s="21"/>
    </row>
    <row r="145" ht="15.75" customHeight="1">
      <c r="N145" s="21"/>
      <c r="AW145" s="21"/>
    </row>
    <row r="146" ht="15.75" customHeight="1">
      <c r="N146" s="21"/>
      <c r="AW146" s="21"/>
    </row>
    <row r="147" ht="15.75" customHeight="1">
      <c r="N147" s="21"/>
      <c r="AW147" s="21"/>
    </row>
    <row r="148" ht="15.75" customHeight="1">
      <c r="N148" s="21"/>
      <c r="AW148" s="21"/>
    </row>
    <row r="149" ht="15.75" customHeight="1">
      <c r="N149" s="21"/>
      <c r="AW149" s="21"/>
    </row>
    <row r="150" ht="15.75" customHeight="1">
      <c r="N150" s="21"/>
      <c r="AW150" s="21"/>
    </row>
    <row r="151" ht="15.75" customHeight="1">
      <c r="N151" s="21"/>
      <c r="AW151" s="21"/>
    </row>
    <row r="152" ht="15.75" customHeight="1">
      <c r="N152" s="21"/>
      <c r="AW152" s="21"/>
    </row>
    <row r="153" ht="15.75" customHeight="1">
      <c r="N153" s="21"/>
      <c r="AW153" s="21"/>
    </row>
    <row r="154" ht="15.75" customHeight="1">
      <c r="N154" s="21"/>
      <c r="AW154" s="21"/>
    </row>
    <row r="155" ht="15.75" customHeight="1">
      <c r="N155" s="21"/>
      <c r="AW155" s="21"/>
    </row>
    <row r="156" ht="15.75" customHeight="1">
      <c r="N156" s="21"/>
      <c r="AW156" s="21"/>
    </row>
    <row r="157" ht="15.75" customHeight="1">
      <c r="N157" s="21"/>
      <c r="AW157" s="21"/>
    </row>
    <row r="158" ht="15.75" customHeight="1">
      <c r="N158" s="21"/>
      <c r="AW158" s="21"/>
    </row>
    <row r="159" ht="15.75" customHeight="1">
      <c r="N159" s="21"/>
      <c r="AW159" s="21"/>
    </row>
    <row r="160" ht="15.75" customHeight="1">
      <c r="N160" s="21"/>
      <c r="AW160" s="21"/>
    </row>
    <row r="161" ht="15.75" customHeight="1">
      <c r="N161" s="21"/>
      <c r="AW161" s="21"/>
    </row>
    <row r="162" ht="15.75" customHeight="1">
      <c r="N162" s="21"/>
      <c r="AW162" s="21"/>
    </row>
    <row r="163" ht="15.75" customHeight="1">
      <c r="N163" s="21"/>
      <c r="AW163" s="21"/>
    </row>
    <row r="164" ht="15.75" customHeight="1">
      <c r="N164" s="21"/>
      <c r="AW164" s="21"/>
    </row>
    <row r="165" ht="15.75" customHeight="1">
      <c r="N165" s="21"/>
      <c r="AW165" s="21"/>
    </row>
    <row r="166" ht="15.75" customHeight="1">
      <c r="N166" s="21"/>
      <c r="AW166" s="21"/>
    </row>
    <row r="167" ht="15.75" customHeight="1">
      <c r="N167" s="21"/>
      <c r="AW167" s="21"/>
    </row>
    <row r="168" ht="15.75" customHeight="1">
      <c r="N168" s="21"/>
      <c r="AW168" s="21"/>
    </row>
    <row r="169" ht="15.75" customHeight="1">
      <c r="N169" s="21"/>
      <c r="AW169" s="21"/>
    </row>
    <row r="170" ht="15.75" customHeight="1">
      <c r="N170" s="21"/>
      <c r="AW170" s="21"/>
    </row>
    <row r="171" ht="15.75" customHeight="1">
      <c r="N171" s="21"/>
      <c r="AW171" s="21"/>
    </row>
    <row r="172" ht="15.75" customHeight="1">
      <c r="N172" s="21"/>
      <c r="AW172" s="21"/>
    </row>
    <row r="173" ht="15.75" customHeight="1">
      <c r="N173" s="21"/>
      <c r="AW173" s="21"/>
    </row>
    <row r="174" ht="15.75" customHeight="1">
      <c r="N174" s="21"/>
      <c r="AW174" s="21"/>
    </row>
    <row r="175" ht="15.75" customHeight="1">
      <c r="N175" s="21"/>
      <c r="AW175" s="21"/>
    </row>
    <row r="176" ht="15.75" customHeight="1">
      <c r="N176" s="21"/>
      <c r="AW176" s="21"/>
    </row>
    <row r="177" ht="15.75" customHeight="1">
      <c r="N177" s="21"/>
      <c r="AW177" s="21"/>
    </row>
    <row r="178" ht="15.75" customHeight="1">
      <c r="N178" s="21"/>
      <c r="AW178" s="21"/>
    </row>
    <row r="179" ht="15.75" customHeight="1">
      <c r="N179" s="21"/>
      <c r="AW179" s="21"/>
    </row>
    <row r="180" ht="15.75" customHeight="1">
      <c r="N180" s="21"/>
      <c r="AW180" s="21"/>
    </row>
    <row r="181" ht="15.75" customHeight="1">
      <c r="N181" s="21"/>
      <c r="AW181" s="21"/>
    </row>
    <row r="182" ht="15.75" customHeight="1">
      <c r="N182" s="21"/>
      <c r="AW182" s="21"/>
    </row>
    <row r="183" ht="15.75" customHeight="1">
      <c r="N183" s="21"/>
      <c r="AW183" s="21"/>
    </row>
    <row r="184" ht="15.75" customHeight="1">
      <c r="N184" s="21"/>
      <c r="AW184" s="21"/>
    </row>
    <row r="185" ht="15.75" customHeight="1">
      <c r="N185" s="21"/>
      <c r="AW185" s="21"/>
    </row>
    <row r="186" ht="15.75" customHeight="1">
      <c r="N186" s="21"/>
      <c r="AW186" s="21"/>
    </row>
    <row r="187" ht="15.75" customHeight="1">
      <c r="N187" s="21"/>
      <c r="AW187" s="21"/>
    </row>
    <row r="188" ht="15.75" customHeight="1">
      <c r="N188" s="21"/>
      <c r="AW188" s="21"/>
    </row>
    <row r="189" ht="15.75" customHeight="1">
      <c r="N189" s="21"/>
      <c r="AW189" s="21"/>
    </row>
    <row r="190" ht="15.75" customHeight="1">
      <c r="N190" s="21"/>
      <c r="AW190" s="21"/>
    </row>
    <row r="191" ht="15.75" customHeight="1">
      <c r="N191" s="21"/>
      <c r="AW191" s="21"/>
    </row>
    <row r="192" ht="15.75" customHeight="1">
      <c r="N192" s="21"/>
      <c r="AW192" s="21"/>
    </row>
    <row r="193" ht="15.75" customHeight="1">
      <c r="N193" s="21"/>
      <c r="AW193" s="21"/>
    </row>
    <row r="194" ht="15.75" customHeight="1">
      <c r="N194" s="21"/>
      <c r="AW194" s="21"/>
    </row>
    <row r="195" ht="15.75" customHeight="1">
      <c r="N195" s="21"/>
      <c r="AW195" s="21"/>
    </row>
    <row r="196" ht="15.75" customHeight="1">
      <c r="N196" s="21"/>
      <c r="AW196" s="21"/>
    </row>
    <row r="197" ht="15.75" customHeight="1">
      <c r="N197" s="21"/>
      <c r="AW197" s="21"/>
    </row>
    <row r="198" ht="15.75" customHeight="1">
      <c r="N198" s="21"/>
      <c r="AW198" s="21"/>
    </row>
    <row r="199" ht="15.75" customHeight="1">
      <c r="N199" s="21"/>
      <c r="AW199" s="21"/>
    </row>
    <row r="200" ht="15.75" customHeight="1">
      <c r="N200" s="21"/>
      <c r="AW200" s="21"/>
    </row>
    <row r="201" ht="15.75" customHeight="1">
      <c r="N201" s="21"/>
      <c r="AW201" s="21"/>
    </row>
    <row r="202" ht="15.75" customHeight="1">
      <c r="N202" s="21"/>
      <c r="AW202" s="21"/>
    </row>
    <row r="203" ht="15.75" customHeight="1">
      <c r="N203" s="21"/>
      <c r="AW203" s="21"/>
    </row>
    <row r="204" ht="15.75" customHeight="1">
      <c r="N204" s="21"/>
      <c r="AW204" s="21"/>
    </row>
    <row r="205" ht="15.75" customHeight="1">
      <c r="N205" s="21"/>
      <c r="AW205" s="21"/>
    </row>
    <row r="206" ht="15.75" customHeight="1">
      <c r="N206" s="21"/>
      <c r="AW206" s="21"/>
    </row>
    <row r="207" ht="15.75" customHeight="1">
      <c r="N207" s="21"/>
      <c r="AW207" s="21"/>
    </row>
    <row r="208" ht="15.75" customHeight="1">
      <c r="N208" s="21"/>
      <c r="AW208" s="21"/>
    </row>
    <row r="209" ht="15.75" customHeight="1">
      <c r="N209" s="21"/>
      <c r="AW209" s="21"/>
    </row>
    <row r="210" ht="15.75" customHeight="1">
      <c r="N210" s="21"/>
      <c r="AW210" s="21"/>
    </row>
    <row r="211" ht="15.75" customHeight="1">
      <c r="N211" s="21"/>
      <c r="AW211" s="21"/>
    </row>
    <row r="212" ht="15.75" customHeight="1">
      <c r="N212" s="21"/>
      <c r="AW212" s="21"/>
    </row>
    <row r="213" ht="15.75" customHeight="1">
      <c r="N213" s="21"/>
      <c r="AW213" s="21"/>
    </row>
    <row r="214" ht="15.75" customHeight="1">
      <c r="N214" s="21"/>
      <c r="AW214" s="21"/>
    </row>
    <row r="215" ht="15.75" customHeight="1">
      <c r="N215" s="21"/>
      <c r="AW215" s="21"/>
    </row>
    <row r="216" ht="15.75" customHeight="1">
      <c r="N216" s="21"/>
      <c r="AW216" s="21"/>
    </row>
    <row r="217" ht="15.75" customHeight="1">
      <c r="N217" s="21"/>
      <c r="AW217" s="21"/>
    </row>
    <row r="218" ht="15.75" customHeight="1">
      <c r="N218" s="21"/>
      <c r="AW218" s="21"/>
    </row>
    <row r="219" ht="15.75" customHeight="1">
      <c r="N219" s="21"/>
      <c r="AW219" s="21"/>
    </row>
    <row r="220" ht="15.75" customHeight="1">
      <c r="N220" s="21"/>
      <c r="AW220" s="21"/>
    </row>
    <row r="221" ht="15.75" customHeight="1">
      <c r="N221" s="21"/>
      <c r="AW221" s="21"/>
    </row>
    <row r="222" ht="15.75" customHeight="1">
      <c r="N222" s="21"/>
      <c r="AW222" s="21"/>
    </row>
    <row r="223" ht="15.75" customHeight="1">
      <c r="N223" s="21"/>
      <c r="AW223" s="21"/>
    </row>
    <row r="224" ht="15.75" customHeight="1">
      <c r="N224" s="21"/>
      <c r="AW224" s="21"/>
    </row>
    <row r="225" ht="15.75" customHeight="1">
      <c r="N225" s="21"/>
      <c r="AW225" s="21"/>
    </row>
    <row r="226" ht="15.75" customHeight="1">
      <c r="N226" s="21"/>
      <c r="AW226" s="21"/>
    </row>
    <row r="227" ht="15.75" customHeight="1">
      <c r="N227" s="21"/>
      <c r="AW227" s="21"/>
    </row>
    <row r="228" ht="15.75" customHeight="1">
      <c r="N228" s="21"/>
      <c r="AW228" s="21"/>
    </row>
    <row r="229" ht="15.75" customHeight="1">
      <c r="N229" s="21"/>
      <c r="AW229" s="21"/>
    </row>
    <row r="230" ht="15.75" customHeight="1">
      <c r="N230" s="21"/>
      <c r="AW230" s="21"/>
    </row>
    <row r="231" ht="15.75" customHeight="1">
      <c r="N231" s="21"/>
      <c r="AW231" s="21"/>
    </row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BE1:BI1"/>
    <mergeCell ref="BL1:BP1"/>
    <mergeCell ref="H1:L1"/>
    <mergeCell ref="A1:E1"/>
    <mergeCell ref="O1:S1"/>
    <mergeCell ref="AX1:BB1"/>
    <mergeCell ref="AQ1:AU1"/>
    <mergeCell ref="V1:Z1"/>
    <mergeCell ref="AC1:AG1"/>
    <mergeCell ref="AJ1:AN1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14.14"/>
    <col customWidth="1" min="3" max="3" width="8.43"/>
    <col customWidth="1" min="4" max="4" width="4.71"/>
    <col customWidth="1" min="5" max="5" width="5.86"/>
    <col customWidth="1" min="6" max="6" width="8.14"/>
    <col customWidth="1" min="7" max="7" width="5.86"/>
    <col customWidth="1" min="8" max="8" width="6.29"/>
    <col customWidth="1" min="9" max="9" width="11.29"/>
    <col customWidth="1" min="10" max="10" width="8.43"/>
    <col customWidth="1" min="11" max="11" width="4.71"/>
    <col customWidth="1" min="12" max="12" width="5.86"/>
    <col customWidth="1" min="13" max="13" width="8.14"/>
    <col customWidth="1" min="14" max="15" width="5.86"/>
    <col customWidth="1" min="16" max="16" width="12.43"/>
    <col customWidth="1" min="17" max="17" width="10.29"/>
    <col customWidth="1" min="18" max="18" width="8.43"/>
    <col customWidth="1" min="19" max="19" width="4.71"/>
    <col customWidth="1" min="20" max="20" width="6.29"/>
    <col customWidth="1" min="21" max="22" width="5.86"/>
    <col customWidth="1" min="23" max="23" width="13.29"/>
    <col customWidth="1" min="24" max="24" width="9.0"/>
    <col customWidth="1" min="25" max="25" width="8.43"/>
    <col customWidth="1" min="26" max="26" width="4.71"/>
    <col customWidth="1" min="27" max="27" width="6.29"/>
    <col customWidth="1" min="28" max="29" width="5.86"/>
    <col customWidth="1" min="30" max="30" width="13.29"/>
    <col customWidth="1" min="31" max="31" width="10.43"/>
    <col customWidth="1" min="32" max="32" width="8.43"/>
    <col customWidth="1" min="33" max="33" width="4.71"/>
    <col customWidth="1" min="34" max="34" width="5.86"/>
    <col customWidth="1" min="35" max="35" width="8.14"/>
    <col customWidth="1" min="36" max="36" width="5.86"/>
    <col customWidth="1" min="37" max="37" width="14.0"/>
    <col customWidth="1" min="38" max="38" width="13.43"/>
    <col customWidth="1" min="39" max="39" width="8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0.0"/>
    <col customWidth="1" min="46" max="46" width="10.43"/>
    <col customWidth="1" min="47" max="47" width="4.71"/>
    <col customWidth="1" min="48" max="48" width="6.29"/>
    <col customWidth="1" min="49" max="49" width="8.14"/>
    <col customWidth="1" min="50" max="50" width="5.86"/>
    <col customWidth="1" min="51" max="51" width="13.29"/>
    <col customWidth="1" min="52" max="52" width="10.0"/>
    <col customWidth="1" min="53" max="53" width="8.43"/>
    <col customWidth="1" min="54" max="54" width="4.71"/>
    <col customWidth="1" min="55" max="55" width="5.86"/>
    <col customWidth="1" min="56" max="56" width="8.14"/>
    <col customWidth="1" min="57" max="57" width="5.86"/>
    <col customWidth="1" min="58" max="58" width="10.71"/>
    <col customWidth="1" min="59" max="59" width="13.14"/>
    <col customWidth="1" min="60" max="60" width="9.14"/>
    <col customWidth="1" min="61" max="61" width="4.71"/>
    <col customWidth="1" min="62" max="62" width="5.86"/>
    <col customWidth="1" min="63" max="63" width="8.14"/>
    <col customWidth="1" min="64" max="64" width="5.86"/>
    <col customWidth="1" min="65" max="65" width="13.29"/>
    <col customWidth="1" min="66" max="66" width="10.71"/>
    <col customWidth="1" min="67" max="67" width="8.43"/>
    <col customWidth="1" min="68" max="68" width="4.71"/>
    <col customWidth="1" min="69" max="69" width="5.86"/>
    <col customWidth="1" min="70" max="70" width="8.14"/>
  </cols>
  <sheetData>
    <row r="1" ht="13.5" customHeight="1">
      <c r="A1" s="2" t="s">
        <v>437</v>
      </c>
      <c r="B1" s="3"/>
      <c r="C1" s="3"/>
      <c r="D1" s="3"/>
      <c r="E1" s="3"/>
      <c r="F1" s="5">
        <v>67.27</v>
      </c>
      <c r="G1" s="6"/>
      <c r="H1" s="2" t="s">
        <v>114</v>
      </c>
      <c r="I1" s="3"/>
      <c r="J1" s="3"/>
      <c r="K1" s="3"/>
      <c r="L1" s="3"/>
      <c r="M1" s="5">
        <v>67.8</v>
      </c>
      <c r="N1" s="6"/>
      <c r="O1" s="2" t="s">
        <v>126</v>
      </c>
      <c r="P1" s="3"/>
      <c r="Q1" s="3"/>
      <c r="R1" s="3"/>
      <c r="S1" s="3"/>
      <c r="T1" s="7">
        <v>68.47</v>
      </c>
      <c r="U1" s="6"/>
      <c r="V1" s="2" t="s">
        <v>442</v>
      </c>
      <c r="W1" s="3"/>
      <c r="X1" s="3"/>
      <c r="Y1" s="3"/>
      <c r="Z1" s="3"/>
      <c r="AA1" s="7">
        <v>68.7</v>
      </c>
      <c r="AB1" s="6"/>
      <c r="AC1" s="2" t="s">
        <v>137</v>
      </c>
      <c r="AD1" s="3"/>
      <c r="AE1" s="3"/>
      <c r="AF1" s="3"/>
      <c r="AG1" s="3"/>
      <c r="AH1" s="5">
        <v>69.07</v>
      </c>
      <c r="AI1" s="6"/>
      <c r="AJ1" s="2" t="s">
        <v>444</v>
      </c>
      <c r="AK1" s="3"/>
      <c r="AL1" s="3"/>
      <c r="AM1" s="3"/>
      <c r="AN1" s="3"/>
      <c r="AO1" s="7">
        <v>70.0</v>
      </c>
      <c r="AP1" s="6"/>
      <c r="AQ1" s="2" t="s">
        <v>446</v>
      </c>
      <c r="AR1" s="3"/>
      <c r="AS1" s="3"/>
      <c r="AT1" s="3"/>
      <c r="AU1" s="3"/>
      <c r="AV1" s="7">
        <v>70.3</v>
      </c>
      <c r="AW1" s="6"/>
      <c r="AX1" s="2" t="s">
        <v>448</v>
      </c>
      <c r="AY1" s="3"/>
      <c r="AZ1" s="3"/>
      <c r="BA1" s="3"/>
      <c r="BB1" s="3"/>
      <c r="BC1" s="5">
        <v>72.47</v>
      </c>
      <c r="BD1" s="6"/>
      <c r="BE1" s="2" t="s">
        <v>169</v>
      </c>
      <c r="BF1" s="3"/>
      <c r="BG1" s="3"/>
      <c r="BH1" s="3"/>
      <c r="BI1" s="3"/>
      <c r="BJ1" s="5">
        <v>73.01</v>
      </c>
      <c r="BK1" s="6"/>
      <c r="BL1" s="2" t="s">
        <v>175</v>
      </c>
      <c r="BM1" s="3"/>
      <c r="BN1" s="3"/>
      <c r="BO1" s="3"/>
      <c r="BP1" s="3"/>
      <c r="BQ1" s="5">
        <v>74.33</v>
      </c>
      <c r="BR1" s="6"/>
    </row>
    <row r="2" ht="13.5" customHeight="1">
      <c r="A2" s="11" t="s">
        <v>20</v>
      </c>
      <c r="B2" s="11" t="s">
        <v>23</v>
      </c>
      <c r="C2" s="11" t="s">
        <v>24</v>
      </c>
      <c r="D2" s="13" t="s">
        <v>26</v>
      </c>
      <c r="E2" s="5" t="s">
        <v>29</v>
      </c>
      <c r="F2" s="5" t="s">
        <v>30</v>
      </c>
      <c r="G2" s="6"/>
      <c r="H2" s="11" t="s">
        <v>20</v>
      </c>
      <c r="I2" s="11" t="s">
        <v>23</v>
      </c>
      <c r="J2" s="11" t="s">
        <v>24</v>
      </c>
      <c r="K2" s="15" t="s">
        <v>26</v>
      </c>
      <c r="L2" s="5" t="s">
        <v>29</v>
      </c>
      <c r="M2" s="5" t="s">
        <v>30</v>
      </c>
      <c r="N2" s="6"/>
      <c r="O2" s="11" t="s">
        <v>20</v>
      </c>
      <c r="P2" s="11" t="s">
        <v>23</v>
      </c>
      <c r="Q2" s="11" t="s">
        <v>24</v>
      </c>
      <c r="R2" s="13" t="s">
        <v>26</v>
      </c>
      <c r="S2" s="5" t="s">
        <v>29</v>
      </c>
      <c r="T2" s="5" t="s">
        <v>30</v>
      </c>
      <c r="U2" s="6"/>
      <c r="V2" s="11" t="s">
        <v>20</v>
      </c>
      <c r="W2" s="11" t="s">
        <v>23</v>
      </c>
      <c r="X2" s="11" t="s">
        <v>24</v>
      </c>
      <c r="Y2" s="15" t="s">
        <v>26</v>
      </c>
      <c r="Z2" s="5" t="s">
        <v>29</v>
      </c>
      <c r="AA2" s="5" t="s">
        <v>30</v>
      </c>
      <c r="AB2" s="6"/>
      <c r="AC2" s="11" t="s">
        <v>20</v>
      </c>
      <c r="AD2" s="11" t="s">
        <v>23</v>
      </c>
      <c r="AE2" s="11" t="s">
        <v>24</v>
      </c>
      <c r="AF2" s="15" t="s">
        <v>26</v>
      </c>
      <c r="AG2" s="5" t="s">
        <v>29</v>
      </c>
      <c r="AH2" s="5" t="s">
        <v>30</v>
      </c>
      <c r="AI2" s="6"/>
      <c r="AJ2" s="11" t="s">
        <v>20</v>
      </c>
      <c r="AK2" s="11" t="s">
        <v>23</v>
      </c>
      <c r="AL2" s="11" t="s">
        <v>24</v>
      </c>
      <c r="AM2" s="13" t="s">
        <v>26</v>
      </c>
      <c r="AN2" s="5" t="s">
        <v>29</v>
      </c>
      <c r="AO2" s="5" t="s">
        <v>30</v>
      </c>
      <c r="AP2" s="6"/>
      <c r="AQ2" s="11" t="s">
        <v>20</v>
      </c>
      <c r="AR2" s="11" t="s">
        <v>23</v>
      </c>
      <c r="AS2" s="11" t="s">
        <v>24</v>
      </c>
      <c r="AT2" s="13" t="s">
        <v>26</v>
      </c>
      <c r="AU2" s="5" t="s">
        <v>29</v>
      </c>
      <c r="AV2" s="5" t="s">
        <v>30</v>
      </c>
      <c r="AW2" s="6"/>
      <c r="AX2" s="11" t="s">
        <v>20</v>
      </c>
      <c r="AY2" s="11" t="s">
        <v>23</v>
      </c>
      <c r="AZ2" s="11" t="s">
        <v>24</v>
      </c>
      <c r="BA2" s="15" t="s">
        <v>26</v>
      </c>
      <c r="BB2" s="5" t="s">
        <v>29</v>
      </c>
      <c r="BC2" s="5" t="s">
        <v>30</v>
      </c>
      <c r="BD2" s="6"/>
      <c r="BE2" s="11" t="s">
        <v>20</v>
      </c>
      <c r="BF2" s="11" t="s">
        <v>23</v>
      </c>
      <c r="BG2" s="11" t="s">
        <v>24</v>
      </c>
      <c r="BH2" s="13" t="s">
        <v>26</v>
      </c>
      <c r="BI2" s="5" t="s">
        <v>29</v>
      </c>
      <c r="BJ2" s="5" t="s">
        <v>30</v>
      </c>
      <c r="BK2" s="6"/>
      <c r="BL2" s="11" t="s">
        <v>20</v>
      </c>
      <c r="BM2" s="11" t="s">
        <v>23</v>
      </c>
      <c r="BN2" s="11" t="s">
        <v>24</v>
      </c>
      <c r="BO2" s="13" t="s">
        <v>26</v>
      </c>
      <c r="BP2" s="5" t="s">
        <v>29</v>
      </c>
      <c r="BQ2" s="5" t="s">
        <v>30</v>
      </c>
      <c r="BR2" s="6"/>
    </row>
    <row r="3" ht="13.5" customHeight="1">
      <c r="A3" s="21" t="s">
        <v>35</v>
      </c>
      <c r="B3" s="21" t="s">
        <v>38</v>
      </c>
      <c r="C3" s="21" t="s">
        <v>39</v>
      </c>
      <c r="D3" s="23">
        <v>1.0</v>
      </c>
      <c r="E3" s="24" t="str">
        <f t="shared" ref="E3:E27" si="1">IF(A3="P",IF(D3&lt;7,"SI","NO"),IF(A3="D",IF(D3&lt;11,"SI","NO"),IF(A3="C",IF(D3&lt;21,"SI","NO"),IF(A3="A",IF(D3&lt;41,"SI","NO")))))</f>
        <v>SI</v>
      </c>
      <c r="F3" s="24" t="str">
        <f t="shared" ref="F3:F27" si="2">IF(A3="P",IF(D3&lt;4,"SI","NO"),IF(A3="D",IF(D3&lt;6,"SI","NO"),IF(A3="C",IF(D3&lt;11,"SI","NO"),IF(A3="A",IF(D3&lt;21,"SI","NO")))))</f>
        <v>SI</v>
      </c>
      <c r="G3" s="6"/>
      <c r="H3" s="21" t="s">
        <v>35</v>
      </c>
      <c r="I3" s="21" t="s">
        <v>83</v>
      </c>
      <c r="J3" s="21" t="s">
        <v>84</v>
      </c>
      <c r="K3" s="23">
        <v>1.0</v>
      </c>
      <c r="L3" s="24" t="str">
        <f t="shared" ref="L3:L27" si="3">IF(H3="P",IF(K3&lt;7,"SI","NO"),IF(H3="D",IF(K3&lt;11,"SI","NO"),IF(H3="C",IF(K3&lt;21,"SI","NO"),IF(H3="A",IF(K3&lt;41,"SI","NO")))))</f>
        <v>SI</v>
      </c>
      <c r="M3" s="24" t="str">
        <f t="shared" ref="M3:M27" si="4">IF(H3="P",IF(K3&lt;4,"SI","NO"),IF(H3="D",IF(K3&lt;6,"SI","NO"),IF(H3="C",IF(K3&lt;11,"SI","NO"),IF(H3="A",IF(K3&lt;21,"SI","NO")))))</f>
        <v>SI</v>
      </c>
      <c r="N3" s="6"/>
      <c r="O3" s="21" t="s">
        <v>35</v>
      </c>
      <c r="P3" s="21" t="s">
        <v>83</v>
      </c>
      <c r="Q3" s="21" t="s">
        <v>84</v>
      </c>
      <c r="R3" s="23">
        <v>1.0</v>
      </c>
      <c r="S3" s="24" t="str">
        <f t="shared" ref="S3:S27" si="5">IF(O3="P",IF(R3&lt;7,"SI","NO"),IF(O3="D",IF(R3&lt;11,"SI","NO"),IF(O3="C",IF(R3&lt;21,"SI","NO"),IF(O3="A",IF(R3&lt;41,"SI","NO")))))</f>
        <v>SI</v>
      </c>
      <c r="T3" s="24" t="str">
        <f t="shared" ref="T3:T27" si="6">IF(O3="P",IF(R3&lt;4,"SI","NO"),IF(O3="D",IF(R3&lt;6,"SI","NO"),IF(O3="C",IF(R3&lt;11,"SI","NO"),IF(O3="A",IF(R3&lt;21,"SI","NO")))))</f>
        <v>SI</v>
      </c>
      <c r="U3" s="6"/>
      <c r="V3" s="21" t="s">
        <v>35</v>
      </c>
      <c r="W3" s="21" t="s">
        <v>59</v>
      </c>
      <c r="X3" s="21" t="s">
        <v>60</v>
      </c>
      <c r="Y3" s="23">
        <v>1.0</v>
      </c>
      <c r="Z3" s="24" t="str">
        <f t="shared" ref="Z3:Z27" si="7">IF(V3="P",IF(Y3&lt;7,"SI","NO"),IF(V3="D",IF(Y3&lt;11,"SI","NO"),IF(V3="C",IF(Y3&lt;21,"SI","NO"),IF(V3="A",IF(Y3&lt;41,"SI","NO")))))</f>
        <v>SI</v>
      </c>
      <c r="AA3" s="24" t="str">
        <f t="shared" ref="AA3:AA27" si="8">IF(V3="P",IF(Y3&lt;4,"SI","NO"),IF(V3="D",IF(Y3&lt;6,"SI","NO"),IF(V3="C",IF(Y3&lt;11,"SI","NO"),IF(V3="A",IF(Y3&lt;21,"SI","NO")))))</f>
        <v>SI</v>
      </c>
      <c r="AB3" s="6"/>
      <c r="AC3" s="21" t="s">
        <v>35</v>
      </c>
      <c r="AD3" s="21" t="s">
        <v>111</v>
      </c>
      <c r="AE3" s="21" t="s">
        <v>48</v>
      </c>
      <c r="AF3" s="23">
        <v>19.0</v>
      </c>
      <c r="AG3" s="24" t="str">
        <f t="shared" ref="AG3:AG27" si="9">IF(AC3="P",IF(AF3&lt;7,"SI","NO"),IF(AC3="D",IF(AF3&lt;11,"SI","NO"),IF(AC3="C",IF(AF3&lt;21,"SI","NO"),IF(AC3="A",IF(AF3&lt;41,"SI","NO")))))</f>
        <v>NO</v>
      </c>
      <c r="AH3" s="24" t="str">
        <f t="shared" ref="AH3:AH27" si="10">IF(AC3="P",IF(AF3&lt;4,"SI","NO"),IF(AC3="D",IF(AF3&lt;6,"SI","NO"),IF(AC3="C",IF(AF3&lt;11,"SI","NO"),IF(AC3="A",IF(AF3&lt;21,"SI","NO")))))</f>
        <v>NO</v>
      </c>
      <c r="AI3" s="6"/>
      <c r="AJ3" s="21" t="s">
        <v>35</v>
      </c>
      <c r="AK3" s="21" t="s">
        <v>107</v>
      </c>
      <c r="AL3" s="21" t="s">
        <v>57</v>
      </c>
      <c r="AM3" s="23">
        <v>1.0</v>
      </c>
      <c r="AN3" s="24" t="str">
        <f t="shared" ref="AN3:AN27" si="11">IF(AJ3="P",IF(AM3&lt;7,"SI","NO"),IF(AJ3="D",IF(AM3&lt;11,"SI","NO"),IF(AJ3="C",IF(AM3&lt;21,"SI","NO"),IF(AJ3="A",IF(AM3&lt;41,"SI","NO")))))</f>
        <v>SI</v>
      </c>
      <c r="AO3" s="24" t="str">
        <f t="shared" ref="AO3:AO27" si="12">IF(AJ3="P",IF(AM3&lt;4,"SI","NO"),IF(AJ3="D",IF(AM3&lt;6,"SI","NO"),IF(AJ3="C",IF(AM3&lt;11,"SI","NO"),IF(AJ3="A",IF(AM3&lt;21,"SI","NO")))))</f>
        <v>SI</v>
      </c>
      <c r="AP3" s="6"/>
      <c r="AQ3" s="21" t="s">
        <v>35</v>
      </c>
      <c r="AR3" s="21" t="s">
        <v>73</v>
      </c>
      <c r="AS3" s="21" t="s">
        <v>74</v>
      </c>
      <c r="AT3" s="23">
        <v>7.0</v>
      </c>
      <c r="AU3" s="24" t="str">
        <f t="shared" ref="AU3:AU27" si="13">IF(AQ3="P",IF(AT3&lt;7,"SI","NO"),IF(AQ3="D",IF(AT3&lt;11,"SI","NO"),IF(AQ3="C",IF(AT3&lt;21,"SI","NO"),IF(AQ3="A",IF(AT3&lt;41,"SI","NO")))))</f>
        <v>NO</v>
      </c>
      <c r="AV3" s="24" t="str">
        <f t="shared" ref="AV3:AV27" si="14">IF(AQ3="P",IF(AT3&lt;4,"SI","NO"),IF(AQ3="D",IF(AT3&lt;6,"SI","NO"),IF(AQ3="C",IF(AT3&lt;11,"SI","NO"),IF(AQ3="A",IF(AT3&lt;21,"SI","NO")))))</f>
        <v>NO</v>
      </c>
      <c r="AW3" s="6"/>
      <c r="AX3" s="21" t="s">
        <v>35</v>
      </c>
      <c r="AY3" s="21" t="s">
        <v>132</v>
      </c>
      <c r="AZ3" s="21" t="s">
        <v>133</v>
      </c>
      <c r="BA3" s="23">
        <v>8.0</v>
      </c>
      <c r="BB3" s="24" t="str">
        <f t="shared" ref="BB3:BB27" si="15">IF(AX3="P",IF(BA3&lt;7,"SI","NO"),IF(AX3="D",IF(BA3&lt;11,"SI","NO"),IF(AX3="C",IF(BA3&lt;21,"SI","NO"),IF(AX3="A",IF(BA3&lt;41,"SI","NO")))))</f>
        <v>NO</v>
      </c>
      <c r="BC3" s="24" t="str">
        <f t="shared" ref="BC3:BC27" si="16">IF(AX3="P",IF(BA3&lt;4,"SI","NO"),IF(AX3="D",IF(BA3&lt;6,"SI","NO"),IF(AX3="C",IF(BA3&lt;11,"SI","NO"),IF(AX3="A",IF(BA3&lt;21,"SI","NO")))))</f>
        <v>NO</v>
      </c>
      <c r="BD3" s="6"/>
      <c r="BE3" s="21" t="s">
        <v>35</v>
      </c>
      <c r="BF3" s="21" t="s">
        <v>56</v>
      </c>
      <c r="BG3" s="21" t="s">
        <v>57</v>
      </c>
      <c r="BH3" s="23">
        <v>38.0</v>
      </c>
      <c r="BI3" s="24" t="str">
        <f t="shared" ref="BI3:BI27" si="17">IF(BE3="P",IF(BH3&lt;7,"SI","NO"),IF(BE3="D",IF(BH3&lt;11,"SI","NO"),IF(BE3="C",IF(BH3&lt;21,"SI","NO"),IF(BE3="A",IF(BH3&lt;41,"SI","NO")))))</f>
        <v>NO</v>
      </c>
      <c r="BJ3" s="24" t="str">
        <f t="shared" ref="BJ3:BJ27" si="18">IF(BE3="P",IF(BH3&lt;4,"SI","NO"),IF(BE3="D",IF(BH3&lt;6,"SI","NO"),IF(BE3="C",IF(BH3&lt;11,"SI","NO"),IF(BE3="A",IF(BH3&lt;21,"SI","NO")))))</f>
        <v>NO</v>
      </c>
      <c r="BK3" s="6"/>
      <c r="BL3" s="21" t="s">
        <v>35</v>
      </c>
      <c r="BM3" s="21" t="s">
        <v>80</v>
      </c>
      <c r="BN3" s="21" t="s">
        <v>81</v>
      </c>
      <c r="BO3" s="23">
        <v>2.0</v>
      </c>
      <c r="BP3" s="24" t="str">
        <f t="shared" ref="BP3:BP27" si="19">IF(BL3="P",IF(BO3&lt;7,"SI","NO"),IF(BL3="D",IF(BO3&lt;11,"SI","NO"),IF(BL3="C",IF(BO3&lt;21,"SI","NO"),IF(BL3="A",IF(BO3&lt;41,"SI","NO")))))</f>
        <v>SI</v>
      </c>
      <c r="BQ3" s="24" t="str">
        <f t="shared" ref="BQ3:BQ27" si="20">IF(BL3="P",IF(BO3&lt;4,"SI","NO"),IF(BL3="D",IF(BO3&lt;6,"SI","NO"),IF(BL3="C",IF(BO3&lt;11,"SI","NO"),IF(BL3="A",IF(BO3&lt;21,"SI","NO")))))</f>
        <v>SI</v>
      </c>
      <c r="BR3" s="6"/>
    </row>
    <row r="4" ht="13.5" customHeight="1">
      <c r="A4" s="21" t="s">
        <v>35</v>
      </c>
      <c r="B4" s="21" t="s">
        <v>132</v>
      </c>
      <c r="C4" s="21" t="s">
        <v>133</v>
      </c>
      <c r="D4" s="23">
        <v>1.0</v>
      </c>
      <c r="E4" s="24" t="str">
        <f t="shared" si="1"/>
        <v>SI</v>
      </c>
      <c r="F4" s="24" t="str">
        <f t="shared" si="2"/>
        <v>SI</v>
      </c>
      <c r="G4" s="6"/>
      <c r="H4" s="21" t="s">
        <v>35</v>
      </c>
      <c r="I4" s="21" t="s">
        <v>127</v>
      </c>
      <c r="J4" s="21" t="s">
        <v>84</v>
      </c>
      <c r="K4" s="23">
        <v>13.0</v>
      </c>
      <c r="L4" s="24" t="str">
        <f t="shared" si="3"/>
        <v>NO</v>
      </c>
      <c r="M4" s="24" t="str">
        <f t="shared" si="4"/>
        <v>NO</v>
      </c>
      <c r="N4" s="6"/>
      <c r="O4" s="21" t="s">
        <v>35</v>
      </c>
      <c r="P4" s="21" t="s">
        <v>127</v>
      </c>
      <c r="Q4" s="21" t="s">
        <v>84</v>
      </c>
      <c r="R4" s="23">
        <v>13.0</v>
      </c>
      <c r="S4" s="24" t="str">
        <f t="shared" si="5"/>
        <v>NO</v>
      </c>
      <c r="T4" s="24" t="str">
        <f t="shared" si="6"/>
        <v>NO</v>
      </c>
      <c r="U4" s="6"/>
      <c r="V4" s="21" t="s">
        <v>35</v>
      </c>
      <c r="W4" s="21" t="s">
        <v>145</v>
      </c>
      <c r="X4" s="21" t="s">
        <v>146</v>
      </c>
      <c r="Y4" s="23">
        <v>19.0</v>
      </c>
      <c r="Z4" s="24" t="str">
        <f t="shared" si="7"/>
        <v>NO</v>
      </c>
      <c r="AA4" s="24" t="str">
        <f t="shared" si="8"/>
        <v>NO</v>
      </c>
      <c r="AB4" s="6"/>
      <c r="AC4" s="21" t="s">
        <v>35</v>
      </c>
      <c r="AD4" s="21" t="s">
        <v>136</v>
      </c>
      <c r="AE4" s="21" t="s">
        <v>48</v>
      </c>
      <c r="AF4" s="23">
        <v>1.0</v>
      </c>
      <c r="AG4" s="24" t="str">
        <f t="shared" si="9"/>
        <v>SI</v>
      </c>
      <c r="AH4" s="24" t="str">
        <f t="shared" si="10"/>
        <v>SI</v>
      </c>
      <c r="AI4" s="6"/>
      <c r="AJ4" s="21" t="s">
        <v>35</v>
      </c>
      <c r="AK4" s="21" t="s">
        <v>56</v>
      </c>
      <c r="AL4" s="21" t="s">
        <v>57</v>
      </c>
      <c r="AM4" s="23">
        <v>44.0</v>
      </c>
      <c r="AN4" s="24" t="str">
        <f t="shared" si="11"/>
        <v>NO</v>
      </c>
      <c r="AO4" s="24" t="str">
        <f t="shared" si="12"/>
        <v>NO</v>
      </c>
      <c r="AP4" s="6"/>
      <c r="AQ4" s="21" t="s">
        <v>35</v>
      </c>
      <c r="AR4" s="21" t="s">
        <v>80</v>
      </c>
      <c r="AS4" s="21" t="s">
        <v>81</v>
      </c>
      <c r="AT4" s="23">
        <v>5.0</v>
      </c>
      <c r="AU4" s="24" t="str">
        <f t="shared" si="13"/>
        <v>SI</v>
      </c>
      <c r="AV4" s="24" t="str">
        <f t="shared" si="14"/>
        <v>NO</v>
      </c>
      <c r="AW4" s="6"/>
      <c r="AX4" s="21" t="s">
        <v>35</v>
      </c>
      <c r="AY4" s="21" t="s">
        <v>87</v>
      </c>
      <c r="AZ4" s="21" t="s">
        <v>88</v>
      </c>
      <c r="BA4" s="23">
        <v>1.0</v>
      </c>
      <c r="BB4" s="24" t="str">
        <f t="shared" si="15"/>
        <v>SI</v>
      </c>
      <c r="BC4" s="24" t="str">
        <f t="shared" si="16"/>
        <v>SI</v>
      </c>
      <c r="BD4" s="6"/>
      <c r="BE4" s="21" t="s">
        <v>35</v>
      </c>
      <c r="BF4" s="21" t="s">
        <v>91</v>
      </c>
      <c r="BG4" s="21" t="s">
        <v>92</v>
      </c>
      <c r="BH4" s="23">
        <v>9.0</v>
      </c>
      <c r="BI4" s="24" t="str">
        <f t="shared" si="17"/>
        <v>NO</v>
      </c>
      <c r="BJ4" s="24" t="str">
        <f t="shared" si="18"/>
        <v>NO</v>
      </c>
      <c r="BK4" s="6"/>
      <c r="BL4" s="21" t="s">
        <v>35</v>
      </c>
      <c r="BM4" s="21" t="s">
        <v>145</v>
      </c>
      <c r="BN4" s="21" t="s">
        <v>146</v>
      </c>
      <c r="BO4" s="23">
        <v>11.0</v>
      </c>
      <c r="BP4" s="24" t="str">
        <f t="shared" si="19"/>
        <v>NO</v>
      </c>
      <c r="BQ4" s="24" t="str">
        <f t="shared" si="20"/>
        <v>NO</v>
      </c>
      <c r="BR4" s="6"/>
    </row>
    <row r="5" ht="13.5" customHeight="1">
      <c r="A5" s="21" t="s">
        <v>35</v>
      </c>
      <c r="B5" s="21" t="s">
        <v>134</v>
      </c>
      <c r="C5" s="21" t="s">
        <v>39</v>
      </c>
      <c r="D5" s="23">
        <v>42.0</v>
      </c>
      <c r="E5" s="24" t="str">
        <f t="shared" si="1"/>
        <v>NO</v>
      </c>
      <c r="F5" s="24" t="str">
        <f t="shared" si="2"/>
        <v>NO</v>
      </c>
      <c r="G5" s="6"/>
      <c r="H5" s="21" t="s">
        <v>35</v>
      </c>
      <c r="I5" s="21" t="s">
        <v>151</v>
      </c>
      <c r="J5" s="21" t="s">
        <v>84</v>
      </c>
      <c r="K5" s="23">
        <v>1.0</v>
      </c>
      <c r="L5" s="24" t="str">
        <f t="shared" si="3"/>
        <v>SI</v>
      </c>
      <c r="M5" s="24" t="str">
        <f t="shared" si="4"/>
        <v>SI</v>
      </c>
      <c r="N5" s="6"/>
      <c r="O5" s="21" t="s">
        <v>35</v>
      </c>
      <c r="P5" s="21" t="s">
        <v>151</v>
      </c>
      <c r="Q5" s="21" t="s">
        <v>84</v>
      </c>
      <c r="R5" s="23">
        <v>26.0</v>
      </c>
      <c r="S5" s="24" t="str">
        <f t="shared" si="5"/>
        <v>NO</v>
      </c>
      <c r="T5" s="24" t="str">
        <f t="shared" si="6"/>
        <v>NO</v>
      </c>
      <c r="U5" s="6"/>
      <c r="V5" s="21" t="s">
        <v>35</v>
      </c>
      <c r="W5" s="21" t="s">
        <v>467</v>
      </c>
      <c r="X5" s="21" t="s">
        <v>146</v>
      </c>
      <c r="Y5" s="23">
        <v>1.0</v>
      </c>
      <c r="Z5" s="24" t="str">
        <f t="shared" si="7"/>
        <v>SI</v>
      </c>
      <c r="AA5" s="24" t="str">
        <f t="shared" si="8"/>
        <v>SI</v>
      </c>
      <c r="AB5" s="6"/>
      <c r="AC5" s="21" t="s">
        <v>35</v>
      </c>
      <c r="AD5" s="21" t="s">
        <v>138</v>
      </c>
      <c r="AE5" s="21" t="s">
        <v>139</v>
      </c>
      <c r="AF5" s="23">
        <v>1.0</v>
      </c>
      <c r="AG5" s="24" t="str">
        <f t="shared" si="9"/>
        <v>SI</v>
      </c>
      <c r="AH5" s="24" t="str">
        <f t="shared" si="10"/>
        <v>SI</v>
      </c>
      <c r="AI5" s="6"/>
      <c r="AJ5" s="21" t="s">
        <v>35</v>
      </c>
      <c r="AK5" s="21" t="s">
        <v>113</v>
      </c>
      <c r="AL5" s="21" t="s">
        <v>57</v>
      </c>
      <c r="AM5" s="23">
        <v>1.0</v>
      </c>
      <c r="AN5" s="24" t="str">
        <f t="shared" si="11"/>
        <v>SI</v>
      </c>
      <c r="AO5" s="24" t="str">
        <f t="shared" si="12"/>
        <v>SI</v>
      </c>
      <c r="AP5" s="6"/>
      <c r="AQ5" s="21" t="s">
        <v>35</v>
      </c>
      <c r="AR5" s="21" t="s">
        <v>132</v>
      </c>
      <c r="AS5" s="21" t="s">
        <v>133</v>
      </c>
      <c r="AT5" s="23">
        <v>4.0</v>
      </c>
      <c r="AU5" s="24" t="str">
        <f t="shared" si="13"/>
        <v>SI</v>
      </c>
      <c r="AV5" s="24" t="str">
        <f t="shared" si="14"/>
        <v>NO</v>
      </c>
      <c r="AW5" s="6"/>
      <c r="AX5" s="21" t="s">
        <v>35</v>
      </c>
      <c r="AY5" s="21" t="s">
        <v>42</v>
      </c>
      <c r="AZ5" s="21" t="s">
        <v>43</v>
      </c>
      <c r="BA5" s="23">
        <v>11.0</v>
      </c>
      <c r="BB5" s="24" t="str">
        <f t="shared" si="15"/>
        <v>NO</v>
      </c>
      <c r="BC5" s="24" t="str">
        <f t="shared" si="16"/>
        <v>NO</v>
      </c>
      <c r="BD5" s="6"/>
      <c r="BE5" s="21" t="s">
        <v>35</v>
      </c>
      <c r="BF5" s="21" t="s">
        <v>113</v>
      </c>
      <c r="BG5" s="21" t="s">
        <v>57</v>
      </c>
      <c r="BH5" s="23">
        <v>1.0</v>
      </c>
      <c r="BI5" s="24" t="str">
        <f t="shared" si="17"/>
        <v>SI</v>
      </c>
      <c r="BJ5" s="24" t="str">
        <f t="shared" si="18"/>
        <v>SI</v>
      </c>
      <c r="BK5" s="6"/>
      <c r="BL5" s="21" t="s">
        <v>35</v>
      </c>
      <c r="BM5" s="21" t="s">
        <v>140</v>
      </c>
      <c r="BN5" s="21" t="s">
        <v>143</v>
      </c>
      <c r="BO5" s="23">
        <v>1.0</v>
      </c>
      <c r="BP5" s="24" t="str">
        <f t="shared" si="19"/>
        <v>SI</v>
      </c>
      <c r="BQ5" s="24" t="str">
        <f t="shared" si="20"/>
        <v>SI</v>
      </c>
      <c r="BR5" s="6"/>
    </row>
    <row r="6" ht="13.5" customHeight="1">
      <c r="A6" s="21" t="s">
        <v>154</v>
      </c>
      <c r="B6" s="21" t="s">
        <v>110</v>
      </c>
      <c r="C6" s="21" t="s">
        <v>67</v>
      </c>
      <c r="D6" s="23">
        <v>7.0</v>
      </c>
      <c r="E6" s="24" t="str">
        <f t="shared" si="1"/>
        <v>SI</v>
      </c>
      <c r="F6" s="24" t="str">
        <f t="shared" si="2"/>
        <v>NO</v>
      </c>
      <c r="G6" s="6"/>
      <c r="H6" s="21" t="s">
        <v>154</v>
      </c>
      <c r="I6" s="21" t="s">
        <v>161</v>
      </c>
      <c r="J6" s="21" t="s">
        <v>55</v>
      </c>
      <c r="K6" s="23">
        <v>24.0</v>
      </c>
      <c r="L6" s="24" t="str">
        <f t="shared" si="3"/>
        <v>NO</v>
      </c>
      <c r="M6" s="24" t="str">
        <f t="shared" si="4"/>
        <v>NO</v>
      </c>
      <c r="N6" s="6"/>
      <c r="O6" s="21" t="s">
        <v>154</v>
      </c>
      <c r="P6" s="21" t="s">
        <v>181</v>
      </c>
      <c r="Q6" s="21" t="s">
        <v>84</v>
      </c>
      <c r="R6" s="23">
        <v>5.0</v>
      </c>
      <c r="S6" s="24" t="str">
        <f t="shared" si="5"/>
        <v>SI</v>
      </c>
      <c r="T6" s="24" t="str">
        <f t="shared" si="6"/>
        <v>SI</v>
      </c>
      <c r="U6" s="6"/>
      <c r="V6" s="21" t="s">
        <v>154</v>
      </c>
      <c r="W6" s="21" t="s">
        <v>164</v>
      </c>
      <c r="X6" s="21" t="s">
        <v>74</v>
      </c>
      <c r="Y6" s="23">
        <v>1.0</v>
      </c>
      <c r="Z6" s="24" t="str">
        <f t="shared" si="7"/>
        <v>SI</v>
      </c>
      <c r="AA6" s="24" t="str">
        <f t="shared" si="8"/>
        <v>SI</v>
      </c>
      <c r="AB6" s="6"/>
      <c r="AC6" s="21" t="s">
        <v>154</v>
      </c>
      <c r="AD6" s="21" t="s">
        <v>198</v>
      </c>
      <c r="AE6" s="21" t="s">
        <v>55</v>
      </c>
      <c r="AF6" s="23">
        <v>1.0</v>
      </c>
      <c r="AG6" s="24" t="str">
        <f t="shared" si="9"/>
        <v>SI</v>
      </c>
      <c r="AH6" s="24" t="str">
        <f t="shared" si="10"/>
        <v>SI</v>
      </c>
      <c r="AI6" s="6"/>
      <c r="AJ6" s="21" t="s">
        <v>154</v>
      </c>
      <c r="AK6" s="21" t="s">
        <v>165</v>
      </c>
      <c r="AL6" s="21" t="s">
        <v>57</v>
      </c>
      <c r="AM6" s="23">
        <v>1.0</v>
      </c>
      <c r="AN6" s="24" t="str">
        <f t="shared" si="11"/>
        <v>SI</v>
      </c>
      <c r="AO6" s="24" t="str">
        <f t="shared" si="12"/>
        <v>SI</v>
      </c>
      <c r="AP6" s="6"/>
      <c r="AQ6" s="18" t="s">
        <v>154</v>
      </c>
      <c r="AR6" s="18" t="s">
        <v>468</v>
      </c>
      <c r="AS6" s="18" t="s">
        <v>43</v>
      </c>
      <c r="AT6" s="19">
        <v>4.0</v>
      </c>
      <c r="AU6" s="22" t="str">
        <f t="shared" si="13"/>
        <v>SI</v>
      </c>
      <c r="AV6" s="22" t="str">
        <f t="shared" si="14"/>
        <v>SI</v>
      </c>
      <c r="AW6" s="6"/>
      <c r="AX6" s="21" t="s">
        <v>154</v>
      </c>
      <c r="AY6" s="21" t="s">
        <v>198</v>
      </c>
      <c r="AZ6" s="21" t="s">
        <v>55</v>
      </c>
      <c r="BA6" s="23">
        <v>3.0</v>
      </c>
      <c r="BB6" s="24" t="str">
        <f t="shared" si="15"/>
        <v>SI</v>
      </c>
      <c r="BC6" s="24" t="str">
        <f t="shared" si="16"/>
        <v>SI</v>
      </c>
      <c r="BD6" s="6"/>
      <c r="BE6" s="21" t="s">
        <v>154</v>
      </c>
      <c r="BF6" s="21" t="s">
        <v>190</v>
      </c>
      <c r="BG6" s="21" t="s">
        <v>146</v>
      </c>
      <c r="BH6" s="23">
        <v>3.0</v>
      </c>
      <c r="BI6" s="24" t="str">
        <f t="shared" si="17"/>
        <v>SI</v>
      </c>
      <c r="BJ6" s="24" t="str">
        <f t="shared" si="18"/>
        <v>SI</v>
      </c>
      <c r="BK6" s="6"/>
      <c r="BL6" s="21" t="s">
        <v>154</v>
      </c>
      <c r="BM6" s="21" t="s">
        <v>44</v>
      </c>
      <c r="BN6" s="21" t="s">
        <v>116</v>
      </c>
      <c r="BO6" s="23">
        <v>5.0</v>
      </c>
      <c r="BP6" s="24" t="str">
        <f t="shared" si="19"/>
        <v>SI</v>
      </c>
      <c r="BQ6" s="24" t="str">
        <f t="shared" si="20"/>
        <v>SI</v>
      </c>
      <c r="BR6" s="6"/>
    </row>
    <row r="7" ht="13.5" customHeight="1">
      <c r="A7" s="21" t="s">
        <v>154</v>
      </c>
      <c r="B7" s="21" t="s">
        <v>160</v>
      </c>
      <c r="C7" s="21" t="s">
        <v>60</v>
      </c>
      <c r="D7" s="23">
        <v>2.0</v>
      </c>
      <c r="E7" s="24" t="str">
        <f t="shared" si="1"/>
        <v>SI</v>
      </c>
      <c r="F7" s="24" t="str">
        <f t="shared" si="2"/>
        <v>SI</v>
      </c>
      <c r="G7" s="6"/>
      <c r="H7" s="21" t="s">
        <v>154</v>
      </c>
      <c r="I7" s="21" t="s">
        <v>192</v>
      </c>
      <c r="J7" s="21" t="s">
        <v>55</v>
      </c>
      <c r="K7" s="23">
        <v>1.0</v>
      </c>
      <c r="L7" s="24" t="str">
        <f t="shared" si="3"/>
        <v>SI</v>
      </c>
      <c r="M7" s="24" t="str">
        <f t="shared" si="4"/>
        <v>SI</v>
      </c>
      <c r="N7" s="6"/>
      <c r="O7" s="21" t="s">
        <v>154</v>
      </c>
      <c r="P7" s="21" t="s">
        <v>119</v>
      </c>
      <c r="Q7" s="21" t="s">
        <v>39</v>
      </c>
      <c r="R7" s="23">
        <v>20.0</v>
      </c>
      <c r="S7" s="24" t="str">
        <f t="shared" si="5"/>
        <v>NO</v>
      </c>
      <c r="T7" s="24" t="str">
        <f t="shared" si="6"/>
        <v>NO</v>
      </c>
      <c r="U7" s="6"/>
      <c r="V7" s="18" t="s">
        <v>154</v>
      </c>
      <c r="W7" s="18" t="s">
        <v>162</v>
      </c>
      <c r="X7" s="18" t="s">
        <v>84</v>
      </c>
      <c r="Y7" s="19">
        <v>1.0</v>
      </c>
      <c r="Z7" s="22" t="str">
        <f t="shared" si="7"/>
        <v>SI</v>
      </c>
      <c r="AA7" s="22" t="str">
        <f t="shared" si="8"/>
        <v>SI</v>
      </c>
      <c r="AB7" s="6"/>
      <c r="AC7" s="21" t="s">
        <v>154</v>
      </c>
      <c r="AD7" s="21" t="s">
        <v>185</v>
      </c>
      <c r="AE7" s="21" t="s">
        <v>84</v>
      </c>
      <c r="AF7" s="23">
        <v>8.0</v>
      </c>
      <c r="AG7" s="24" t="str">
        <f t="shared" si="9"/>
        <v>SI</v>
      </c>
      <c r="AH7" s="24" t="str">
        <f t="shared" si="10"/>
        <v>NO</v>
      </c>
      <c r="AI7" s="6"/>
      <c r="AJ7" s="21" t="s">
        <v>154</v>
      </c>
      <c r="AK7" s="21" t="s">
        <v>207</v>
      </c>
      <c r="AL7" s="21" t="s">
        <v>74</v>
      </c>
      <c r="AM7" s="23">
        <v>4.0</v>
      </c>
      <c r="AN7" s="24" t="str">
        <f t="shared" si="11"/>
        <v>SI</v>
      </c>
      <c r="AO7" s="24" t="str">
        <f t="shared" si="12"/>
        <v>SI</v>
      </c>
      <c r="AP7" s="6"/>
      <c r="AQ7" s="21" t="s">
        <v>154</v>
      </c>
      <c r="AR7" s="21" t="s">
        <v>190</v>
      </c>
      <c r="AS7" s="21" t="s">
        <v>146</v>
      </c>
      <c r="AT7" s="23">
        <v>3.0</v>
      </c>
      <c r="AU7" s="24" t="str">
        <f t="shared" si="13"/>
        <v>SI</v>
      </c>
      <c r="AV7" s="24" t="str">
        <f t="shared" si="14"/>
        <v>SI</v>
      </c>
      <c r="AW7" s="6"/>
      <c r="AX7" s="21" t="s">
        <v>154</v>
      </c>
      <c r="AY7" s="21" t="s">
        <v>119</v>
      </c>
      <c r="AZ7" s="21" t="s">
        <v>39</v>
      </c>
      <c r="BA7" s="23">
        <v>23.0</v>
      </c>
      <c r="BB7" s="24" t="str">
        <f t="shared" si="15"/>
        <v>NO</v>
      </c>
      <c r="BC7" s="24" t="str">
        <f t="shared" si="16"/>
        <v>NO</v>
      </c>
      <c r="BD7" s="6"/>
      <c r="BE7" s="21" t="s">
        <v>154</v>
      </c>
      <c r="BF7" s="21" t="s">
        <v>186</v>
      </c>
      <c r="BG7" s="21" t="s">
        <v>57</v>
      </c>
      <c r="BH7" s="23">
        <v>29.0</v>
      </c>
      <c r="BI7" s="24" t="str">
        <f t="shared" si="17"/>
        <v>NO</v>
      </c>
      <c r="BJ7" s="24" t="str">
        <f t="shared" si="18"/>
        <v>NO</v>
      </c>
      <c r="BK7" s="6"/>
      <c r="BL7" s="21" t="s">
        <v>154</v>
      </c>
      <c r="BM7" s="21" t="s">
        <v>163</v>
      </c>
      <c r="BN7" s="21" t="s">
        <v>57</v>
      </c>
      <c r="BO7" s="23">
        <v>7.0</v>
      </c>
      <c r="BP7" s="24" t="str">
        <f t="shared" si="19"/>
        <v>SI</v>
      </c>
      <c r="BQ7" s="24" t="str">
        <f t="shared" si="20"/>
        <v>NO</v>
      </c>
      <c r="BR7" s="6"/>
    </row>
    <row r="8" ht="13.5" customHeight="1">
      <c r="A8" s="21" t="s">
        <v>154</v>
      </c>
      <c r="B8" s="21" t="s">
        <v>180</v>
      </c>
      <c r="C8" s="21" t="s">
        <v>143</v>
      </c>
      <c r="D8" s="23">
        <v>1.0</v>
      </c>
      <c r="E8" s="24" t="str">
        <f t="shared" si="1"/>
        <v>SI</v>
      </c>
      <c r="F8" s="24" t="str">
        <f t="shared" si="2"/>
        <v>SI</v>
      </c>
      <c r="G8" s="6"/>
      <c r="H8" s="21" t="s">
        <v>154</v>
      </c>
      <c r="I8" s="21" t="s">
        <v>119</v>
      </c>
      <c r="J8" s="21" t="s">
        <v>39</v>
      </c>
      <c r="K8" s="23">
        <v>9.0</v>
      </c>
      <c r="L8" s="24" t="str">
        <f t="shared" si="3"/>
        <v>SI</v>
      </c>
      <c r="M8" s="24" t="str">
        <f t="shared" si="4"/>
        <v>NO</v>
      </c>
      <c r="N8" s="6"/>
      <c r="O8" s="21" t="s">
        <v>154</v>
      </c>
      <c r="P8" s="21" t="s">
        <v>200</v>
      </c>
      <c r="Q8" s="21" t="s">
        <v>55</v>
      </c>
      <c r="R8" s="23">
        <v>16.0</v>
      </c>
      <c r="S8" s="24" t="str">
        <f t="shared" si="5"/>
        <v>NO</v>
      </c>
      <c r="T8" s="24" t="str">
        <f t="shared" si="6"/>
        <v>NO</v>
      </c>
      <c r="U8" s="6"/>
      <c r="V8" s="18" t="s">
        <v>154</v>
      </c>
      <c r="W8" s="18" t="s">
        <v>196</v>
      </c>
      <c r="X8" s="18" t="s">
        <v>116</v>
      </c>
      <c r="Y8" s="19">
        <v>1.0</v>
      </c>
      <c r="Z8" s="22" t="str">
        <f t="shared" si="7"/>
        <v>SI</v>
      </c>
      <c r="AA8" s="22" t="str">
        <f t="shared" si="8"/>
        <v>SI</v>
      </c>
      <c r="AB8" s="6"/>
      <c r="AC8" s="18" t="s">
        <v>154</v>
      </c>
      <c r="AD8" s="18" t="s">
        <v>188</v>
      </c>
      <c r="AE8" s="18" t="s">
        <v>143</v>
      </c>
      <c r="AF8" s="19">
        <v>2.0</v>
      </c>
      <c r="AG8" s="22" t="str">
        <f t="shared" si="9"/>
        <v>SI</v>
      </c>
      <c r="AH8" s="22" t="str">
        <f t="shared" si="10"/>
        <v>SI</v>
      </c>
      <c r="AI8" s="6"/>
      <c r="AJ8" s="18" t="s">
        <v>154</v>
      </c>
      <c r="AK8" s="18" t="s">
        <v>210</v>
      </c>
      <c r="AL8" s="18" t="s">
        <v>57</v>
      </c>
      <c r="AM8" s="19">
        <v>7.0</v>
      </c>
      <c r="AN8" s="22" t="str">
        <f t="shared" si="11"/>
        <v>SI</v>
      </c>
      <c r="AO8" s="22" t="str">
        <f t="shared" si="12"/>
        <v>NO</v>
      </c>
      <c r="AP8" s="6"/>
      <c r="AQ8" s="21" t="s">
        <v>154</v>
      </c>
      <c r="AR8" s="21" t="s">
        <v>469</v>
      </c>
      <c r="AS8" s="21" t="s">
        <v>327</v>
      </c>
      <c r="AT8" s="23">
        <v>1.0</v>
      </c>
      <c r="AU8" s="24" t="str">
        <f t="shared" si="13"/>
        <v>SI</v>
      </c>
      <c r="AV8" s="24" t="str">
        <f t="shared" si="14"/>
        <v>SI</v>
      </c>
      <c r="AW8" s="6"/>
      <c r="AX8" s="18" t="s">
        <v>154</v>
      </c>
      <c r="AY8" s="18" t="s">
        <v>214</v>
      </c>
      <c r="AZ8" s="18" t="s">
        <v>39</v>
      </c>
      <c r="BA8" s="19">
        <v>10.0</v>
      </c>
      <c r="BB8" s="22" t="str">
        <f t="shared" si="15"/>
        <v>SI</v>
      </c>
      <c r="BC8" s="22" t="str">
        <f t="shared" si="16"/>
        <v>NO</v>
      </c>
      <c r="BD8" s="6"/>
      <c r="BE8" s="21" t="s">
        <v>154</v>
      </c>
      <c r="BF8" s="21" t="s">
        <v>174</v>
      </c>
      <c r="BG8" s="21" t="s">
        <v>39</v>
      </c>
      <c r="BH8" s="23">
        <v>25.0</v>
      </c>
      <c r="BI8" s="24" t="str">
        <f t="shared" si="17"/>
        <v>NO</v>
      </c>
      <c r="BJ8" s="24" t="str">
        <f t="shared" si="18"/>
        <v>NO</v>
      </c>
      <c r="BK8" s="6"/>
      <c r="BL8" s="21" t="s">
        <v>154</v>
      </c>
      <c r="BM8" s="21" t="s">
        <v>171</v>
      </c>
      <c r="BN8" s="21" t="s">
        <v>57</v>
      </c>
      <c r="BO8" s="23">
        <v>12.0</v>
      </c>
      <c r="BP8" s="24" t="str">
        <f t="shared" si="19"/>
        <v>NO</v>
      </c>
      <c r="BQ8" s="24" t="str">
        <f t="shared" si="20"/>
        <v>NO</v>
      </c>
      <c r="BR8" s="6"/>
    </row>
    <row r="9" ht="13.5" customHeight="1">
      <c r="A9" s="21" t="s">
        <v>154</v>
      </c>
      <c r="B9" s="21" t="s">
        <v>212</v>
      </c>
      <c r="C9" s="21" t="s">
        <v>67</v>
      </c>
      <c r="D9" s="23">
        <v>6.0</v>
      </c>
      <c r="E9" s="24" t="str">
        <f t="shared" si="1"/>
        <v>SI</v>
      </c>
      <c r="F9" s="24" t="str">
        <f t="shared" si="2"/>
        <v>NO</v>
      </c>
      <c r="G9" s="6"/>
      <c r="H9" s="21" t="s">
        <v>154</v>
      </c>
      <c r="I9" s="21" t="s">
        <v>470</v>
      </c>
      <c r="J9" s="21" t="s">
        <v>39</v>
      </c>
      <c r="K9" s="23">
        <v>1.0</v>
      </c>
      <c r="L9" s="24" t="str">
        <f t="shared" si="3"/>
        <v>SI</v>
      </c>
      <c r="M9" s="24" t="str">
        <f t="shared" si="4"/>
        <v>SI</v>
      </c>
      <c r="N9" s="6"/>
      <c r="O9" s="21" t="s">
        <v>154</v>
      </c>
      <c r="P9" s="21" t="s">
        <v>470</v>
      </c>
      <c r="Q9" s="21" t="s">
        <v>39</v>
      </c>
      <c r="R9" s="23">
        <v>1.0</v>
      </c>
      <c r="S9" s="24" t="str">
        <f t="shared" si="5"/>
        <v>SI</v>
      </c>
      <c r="T9" s="24" t="str">
        <f t="shared" si="6"/>
        <v>SI</v>
      </c>
      <c r="U9" s="6"/>
      <c r="V9" s="21" t="s">
        <v>154</v>
      </c>
      <c r="W9" s="21" t="s">
        <v>222</v>
      </c>
      <c r="X9" s="21" t="s">
        <v>67</v>
      </c>
      <c r="Y9" s="23">
        <v>1.0</v>
      </c>
      <c r="Z9" s="24" t="str">
        <f t="shared" si="7"/>
        <v>SI</v>
      </c>
      <c r="AA9" s="24" t="str">
        <f t="shared" si="8"/>
        <v>SI</v>
      </c>
      <c r="AB9" s="6"/>
      <c r="AC9" s="21" t="s">
        <v>154</v>
      </c>
      <c r="AD9" s="21" t="s">
        <v>231</v>
      </c>
      <c r="AE9" s="21" t="s">
        <v>92</v>
      </c>
      <c r="AF9" s="23">
        <v>4.0</v>
      </c>
      <c r="AG9" s="24" t="str">
        <f t="shared" si="9"/>
        <v>SI</v>
      </c>
      <c r="AH9" s="24" t="str">
        <f t="shared" si="10"/>
        <v>SI</v>
      </c>
      <c r="AI9" s="6"/>
      <c r="AJ9" s="21" t="s">
        <v>154</v>
      </c>
      <c r="AK9" s="21" t="s">
        <v>237</v>
      </c>
      <c r="AL9" s="21" t="s">
        <v>123</v>
      </c>
      <c r="AM9" s="23">
        <v>3.0</v>
      </c>
      <c r="AN9" s="24" t="str">
        <f t="shared" si="11"/>
        <v>SI</v>
      </c>
      <c r="AO9" s="24" t="str">
        <f t="shared" si="12"/>
        <v>SI</v>
      </c>
      <c r="AP9" s="6"/>
      <c r="AQ9" s="21" t="s">
        <v>154</v>
      </c>
      <c r="AR9" s="21" t="s">
        <v>184</v>
      </c>
      <c r="AS9" s="21" t="s">
        <v>88</v>
      </c>
      <c r="AT9" s="23">
        <v>1.0</v>
      </c>
      <c r="AU9" s="24" t="str">
        <f t="shared" si="13"/>
        <v>SI</v>
      </c>
      <c r="AV9" s="24" t="str">
        <f t="shared" si="14"/>
        <v>SI</v>
      </c>
      <c r="AW9" s="6"/>
      <c r="AX9" s="21" t="s">
        <v>154</v>
      </c>
      <c r="AY9" s="21" t="s">
        <v>98</v>
      </c>
      <c r="AZ9" s="21" t="s">
        <v>92</v>
      </c>
      <c r="BA9" s="23">
        <v>9.0</v>
      </c>
      <c r="BB9" s="24" t="str">
        <f t="shared" si="15"/>
        <v>SI</v>
      </c>
      <c r="BC9" s="24" t="str">
        <f t="shared" si="16"/>
        <v>NO</v>
      </c>
      <c r="BD9" s="6"/>
      <c r="BE9" s="21" t="s">
        <v>154</v>
      </c>
      <c r="BF9" s="21" t="s">
        <v>196</v>
      </c>
      <c r="BG9" s="21" t="s">
        <v>116</v>
      </c>
      <c r="BH9" s="23">
        <v>9.0</v>
      </c>
      <c r="BI9" s="24" t="str">
        <f t="shared" si="17"/>
        <v>SI</v>
      </c>
      <c r="BJ9" s="24" t="str">
        <f t="shared" si="18"/>
        <v>NO</v>
      </c>
      <c r="BK9" s="6"/>
      <c r="BL9" s="18" t="s">
        <v>154</v>
      </c>
      <c r="BM9" s="18" t="s">
        <v>185</v>
      </c>
      <c r="BN9" s="18" t="s">
        <v>84</v>
      </c>
      <c r="BO9" s="19">
        <v>6.0</v>
      </c>
      <c r="BP9" s="22" t="str">
        <f t="shared" si="19"/>
        <v>SI</v>
      </c>
      <c r="BQ9" s="22" t="str">
        <f t="shared" si="20"/>
        <v>NO</v>
      </c>
      <c r="BR9" s="6"/>
    </row>
    <row r="10" ht="13.5" customHeight="1">
      <c r="A10" s="21" t="s">
        <v>154</v>
      </c>
      <c r="B10" s="21" t="s">
        <v>210</v>
      </c>
      <c r="C10" s="21" t="s">
        <v>57</v>
      </c>
      <c r="D10" s="23">
        <v>21.0</v>
      </c>
      <c r="E10" s="24" t="str">
        <f t="shared" si="1"/>
        <v>NO</v>
      </c>
      <c r="F10" s="24" t="str">
        <f t="shared" si="2"/>
        <v>NO</v>
      </c>
      <c r="G10" s="6"/>
      <c r="H10" s="21" t="s">
        <v>154</v>
      </c>
      <c r="I10" s="21" t="s">
        <v>31</v>
      </c>
      <c r="J10" s="21" t="s">
        <v>92</v>
      </c>
      <c r="K10" s="23">
        <v>2.0</v>
      </c>
      <c r="L10" s="24" t="str">
        <f t="shared" si="3"/>
        <v>SI</v>
      </c>
      <c r="M10" s="24" t="str">
        <f t="shared" si="4"/>
        <v>SI</v>
      </c>
      <c r="N10" s="6"/>
      <c r="O10" s="21" t="s">
        <v>154</v>
      </c>
      <c r="P10" s="21" t="s">
        <v>280</v>
      </c>
      <c r="Q10" s="21" t="s">
        <v>123</v>
      </c>
      <c r="R10" s="23">
        <v>1.0</v>
      </c>
      <c r="S10" s="24" t="str">
        <f t="shared" si="5"/>
        <v>SI</v>
      </c>
      <c r="T10" s="24" t="str">
        <f t="shared" si="6"/>
        <v>SI</v>
      </c>
      <c r="U10" s="6"/>
      <c r="V10" s="21" t="s">
        <v>154</v>
      </c>
      <c r="W10" s="21" t="s">
        <v>218</v>
      </c>
      <c r="X10" s="21" t="s">
        <v>92</v>
      </c>
      <c r="Y10" s="23">
        <v>1.0</v>
      </c>
      <c r="Z10" s="24" t="str">
        <f t="shared" si="7"/>
        <v>SI</v>
      </c>
      <c r="AA10" s="24" t="str">
        <f t="shared" si="8"/>
        <v>SI</v>
      </c>
      <c r="AB10" s="6"/>
      <c r="AC10" s="21" t="s">
        <v>154</v>
      </c>
      <c r="AD10" s="21" t="s">
        <v>103</v>
      </c>
      <c r="AE10" s="21" t="s">
        <v>146</v>
      </c>
      <c r="AF10" s="23">
        <v>8.0</v>
      </c>
      <c r="AG10" s="24" t="str">
        <f t="shared" si="9"/>
        <v>SI</v>
      </c>
      <c r="AH10" s="24" t="str">
        <f t="shared" si="10"/>
        <v>NO</v>
      </c>
      <c r="AI10" s="6"/>
      <c r="AJ10" s="21" t="s">
        <v>154</v>
      </c>
      <c r="AK10" s="21" t="s">
        <v>252</v>
      </c>
      <c r="AL10" s="21" t="s">
        <v>139</v>
      </c>
      <c r="AM10" s="23">
        <v>3.0</v>
      </c>
      <c r="AN10" s="24" t="str">
        <f t="shared" si="11"/>
        <v>SI</v>
      </c>
      <c r="AO10" s="24" t="str">
        <f t="shared" si="12"/>
        <v>SI</v>
      </c>
      <c r="AP10" s="6"/>
      <c r="AQ10" s="21" t="s">
        <v>154</v>
      </c>
      <c r="AR10" s="21" t="s">
        <v>471</v>
      </c>
      <c r="AS10" s="21" t="s">
        <v>74</v>
      </c>
      <c r="AT10" s="23">
        <v>1.0</v>
      </c>
      <c r="AU10" s="24" t="str">
        <f t="shared" si="13"/>
        <v>SI</v>
      </c>
      <c r="AV10" s="24" t="str">
        <f t="shared" si="14"/>
        <v>SI</v>
      </c>
      <c r="AW10" s="6"/>
      <c r="AX10" s="21" t="s">
        <v>154</v>
      </c>
      <c r="AY10" s="21" t="s">
        <v>470</v>
      </c>
      <c r="AZ10" s="21" t="s">
        <v>39</v>
      </c>
      <c r="BA10" s="23">
        <v>1.0</v>
      </c>
      <c r="BB10" s="24" t="str">
        <f t="shared" si="15"/>
        <v>SI</v>
      </c>
      <c r="BC10" s="24" t="str">
        <f t="shared" si="16"/>
        <v>SI</v>
      </c>
      <c r="BD10" s="6"/>
      <c r="BE10" s="21" t="s">
        <v>154</v>
      </c>
      <c r="BF10" s="21" t="s">
        <v>188</v>
      </c>
      <c r="BG10" s="21" t="s">
        <v>143</v>
      </c>
      <c r="BH10" s="23">
        <v>3.0</v>
      </c>
      <c r="BI10" s="24" t="str">
        <f t="shared" si="17"/>
        <v>SI</v>
      </c>
      <c r="BJ10" s="24" t="str">
        <f t="shared" si="18"/>
        <v>SI</v>
      </c>
      <c r="BK10" s="6"/>
      <c r="BL10" s="21" t="s">
        <v>154</v>
      </c>
      <c r="BM10" s="21" t="s">
        <v>69</v>
      </c>
      <c r="BN10" s="21" t="s">
        <v>116</v>
      </c>
      <c r="BO10" s="23">
        <v>4.0</v>
      </c>
      <c r="BP10" s="24" t="str">
        <f t="shared" si="19"/>
        <v>SI</v>
      </c>
      <c r="BQ10" s="24" t="str">
        <f t="shared" si="20"/>
        <v>SI</v>
      </c>
      <c r="BR10" s="6"/>
    </row>
    <row r="11" ht="13.5" customHeight="1">
      <c r="A11" s="21" t="s">
        <v>154</v>
      </c>
      <c r="B11" s="21" t="s">
        <v>222</v>
      </c>
      <c r="C11" s="21" t="s">
        <v>67</v>
      </c>
      <c r="D11" s="23">
        <v>14.0</v>
      </c>
      <c r="E11" s="24" t="str">
        <f t="shared" si="1"/>
        <v>NO</v>
      </c>
      <c r="F11" s="24" t="str">
        <f t="shared" si="2"/>
        <v>NO</v>
      </c>
      <c r="G11" s="6"/>
      <c r="H11" s="21" t="s">
        <v>154</v>
      </c>
      <c r="I11" s="21" t="s">
        <v>287</v>
      </c>
      <c r="J11" s="21" t="s">
        <v>48</v>
      </c>
      <c r="K11" s="23">
        <v>1.0</v>
      </c>
      <c r="L11" s="24" t="str">
        <f t="shared" si="3"/>
        <v>SI</v>
      </c>
      <c r="M11" s="24" t="str">
        <f t="shared" si="4"/>
        <v>SI</v>
      </c>
      <c r="N11" s="6"/>
      <c r="O11" s="21" t="s">
        <v>154</v>
      </c>
      <c r="P11" s="21" t="s">
        <v>254</v>
      </c>
      <c r="Q11" s="21" t="s">
        <v>57</v>
      </c>
      <c r="R11" s="23">
        <v>9.0</v>
      </c>
      <c r="S11" s="24" t="str">
        <f t="shared" si="5"/>
        <v>SI</v>
      </c>
      <c r="T11" s="24" t="str">
        <f t="shared" si="6"/>
        <v>NO</v>
      </c>
      <c r="U11" s="6"/>
      <c r="V11" s="21" t="s">
        <v>154</v>
      </c>
      <c r="W11" s="21" t="s">
        <v>31</v>
      </c>
      <c r="X11" s="21" t="s">
        <v>92</v>
      </c>
      <c r="Y11" s="23">
        <v>10.0</v>
      </c>
      <c r="Z11" s="24" t="str">
        <f t="shared" si="7"/>
        <v>SI</v>
      </c>
      <c r="AA11" s="24" t="str">
        <f t="shared" si="8"/>
        <v>NO</v>
      </c>
      <c r="AB11" s="6"/>
      <c r="AC11" s="21" t="s">
        <v>154</v>
      </c>
      <c r="AD11" s="21" t="s">
        <v>267</v>
      </c>
      <c r="AE11" s="21" t="s">
        <v>67</v>
      </c>
      <c r="AF11" s="23">
        <v>8.0</v>
      </c>
      <c r="AG11" s="24" t="str">
        <f t="shared" si="9"/>
        <v>SI</v>
      </c>
      <c r="AH11" s="24" t="str">
        <f t="shared" si="10"/>
        <v>NO</v>
      </c>
      <c r="AI11" s="6"/>
      <c r="AJ11" s="21" t="s">
        <v>154</v>
      </c>
      <c r="AK11" s="21" t="s">
        <v>472</v>
      </c>
      <c r="AL11" s="21" t="s">
        <v>74</v>
      </c>
      <c r="AM11" s="23">
        <v>6.0</v>
      </c>
      <c r="AN11" s="24" t="str">
        <f t="shared" si="11"/>
        <v>SI</v>
      </c>
      <c r="AO11" s="24" t="str">
        <f t="shared" si="12"/>
        <v>NO</v>
      </c>
      <c r="AP11" s="6"/>
      <c r="AQ11" s="21" t="s">
        <v>154</v>
      </c>
      <c r="AR11" s="21" t="s">
        <v>214</v>
      </c>
      <c r="AS11" s="21" t="s">
        <v>39</v>
      </c>
      <c r="AT11" s="23">
        <v>9.0</v>
      </c>
      <c r="AU11" s="24" t="str">
        <f t="shared" si="13"/>
        <v>SI</v>
      </c>
      <c r="AV11" s="24" t="str">
        <f t="shared" si="14"/>
        <v>NO</v>
      </c>
      <c r="AW11" s="6"/>
      <c r="AX11" s="21" t="s">
        <v>154</v>
      </c>
      <c r="AY11" s="21" t="s">
        <v>251</v>
      </c>
      <c r="AZ11" s="21" t="s">
        <v>116</v>
      </c>
      <c r="BA11" s="23">
        <v>19.0</v>
      </c>
      <c r="BB11" s="24" t="str">
        <f t="shared" si="15"/>
        <v>NO</v>
      </c>
      <c r="BC11" s="24" t="str">
        <f t="shared" si="16"/>
        <v>NO</v>
      </c>
      <c r="BD11" s="6"/>
      <c r="BE11" s="21" t="s">
        <v>154</v>
      </c>
      <c r="BF11" s="21" t="s">
        <v>231</v>
      </c>
      <c r="BG11" s="21" t="s">
        <v>92</v>
      </c>
      <c r="BH11" s="23">
        <v>7.0</v>
      </c>
      <c r="BI11" s="24" t="str">
        <f t="shared" si="17"/>
        <v>SI</v>
      </c>
      <c r="BJ11" s="24" t="str">
        <f t="shared" si="18"/>
        <v>NO</v>
      </c>
      <c r="BK11" s="6"/>
      <c r="BL11" s="21" t="s">
        <v>154</v>
      </c>
      <c r="BM11" s="21" t="s">
        <v>103</v>
      </c>
      <c r="BN11" s="21" t="s">
        <v>146</v>
      </c>
      <c r="BO11" s="23">
        <v>2.0</v>
      </c>
      <c r="BP11" s="24" t="str">
        <f t="shared" si="19"/>
        <v>SI</v>
      </c>
      <c r="BQ11" s="24" t="str">
        <f t="shared" si="20"/>
        <v>SI</v>
      </c>
      <c r="BR11" s="6"/>
    </row>
    <row r="12" ht="13.5" customHeight="1">
      <c r="A12" s="21" t="s">
        <v>154</v>
      </c>
      <c r="B12" s="21" t="s">
        <v>237</v>
      </c>
      <c r="C12" s="21" t="s">
        <v>123</v>
      </c>
      <c r="D12" s="23">
        <v>13.0</v>
      </c>
      <c r="E12" s="24" t="str">
        <f t="shared" si="1"/>
        <v>NO</v>
      </c>
      <c r="F12" s="24" t="str">
        <f t="shared" si="2"/>
        <v>NO</v>
      </c>
      <c r="G12" s="6"/>
      <c r="H12" s="21" t="s">
        <v>154</v>
      </c>
      <c r="I12" s="21" t="s">
        <v>472</v>
      </c>
      <c r="J12" s="21" t="s">
        <v>74</v>
      </c>
      <c r="K12" s="23">
        <v>4.0</v>
      </c>
      <c r="L12" s="24" t="str">
        <f t="shared" si="3"/>
        <v>SI</v>
      </c>
      <c r="M12" s="24" t="str">
        <f t="shared" si="4"/>
        <v>SI</v>
      </c>
      <c r="N12" s="6"/>
      <c r="O12" s="21" t="s">
        <v>154</v>
      </c>
      <c r="P12" s="21" t="s">
        <v>473</v>
      </c>
      <c r="Q12" s="21" t="s">
        <v>43</v>
      </c>
      <c r="R12" s="23">
        <v>12.0</v>
      </c>
      <c r="S12" s="24" t="str">
        <f t="shared" si="5"/>
        <v>NO</v>
      </c>
      <c r="T12" s="24" t="str">
        <f t="shared" si="6"/>
        <v>NO</v>
      </c>
      <c r="U12" s="6"/>
      <c r="V12" s="21" t="s">
        <v>154</v>
      </c>
      <c r="W12" s="21" t="s">
        <v>263</v>
      </c>
      <c r="X12" s="21" t="s">
        <v>55</v>
      </c>
      <c r="Y12" s="23">
        <v>21.0</v>
      </c>
      <c r="Z12" s="24" t="str">
        <f t="shared" si="7"/>
        <v>NO</v>
      </c>
      <c r="AA12" s="24" t="str">
        <f t="shared" si="8"/>
        <v>NO</v>
      </c>
      <c r="AB12" s="6"/>
      <c r="AC12" s="21" t="s">
        <v>154</v>
      </c>
      <c r="AD12" s="21" t="s">
        <v>291</v>
      </c>
      <c r="AE12" s="21" t="s">
        <v>123</v>
      </c>
      <c r="AF12" s="23">
        <v>1.0</v>
      </c>
      <c r="AG12" s="24" t="str">
        <f t="shared" si="9"/>
        <v>SI</v>
      </c>
      <c r="AH12" s="24" t="str">
        <f t="shared" si="10"/>
        <v>SI</v>
      </c>
      <c r="AI12" s="6"/>
      <c r="AJ12" s="21" t="s">
        <v>154</v>
      </c>
      <c r="AK12" s="21" t="s">
        <v>189</v>
      </c>
      <c r="AL12" s="21" t="s">
        <v>143</v>
      </c>
      <c r="AM12" s="23">
        <v>3.0</v>
      </c>
      <c r="AN12" s="24" t="str">
        <f t="shared" si="11"/>
        <v>SI</v>
      </c>
      <c r="AO12" s="24" t="str">
        <f t="shared" si="12"/>
        <v>SI</v>
      </c>
      <c r="AP12" s="6"/>
      <c r="AQ12" s="21" t="s">
        <v>154</v>
      </c>
      <c r="AR12" s="21" t="s">
        <v>235</v>
      </c>
      <c r="AS12" s="21" t="s">
        <v>60</v>
      </c>
      <c r="AT12" s="23">
        <v>2.0</v>
      </c>
      <c r="AU12" s="24" t="str">
        <f t="shared" si="13"/>
        <v>SI</v>
      </c>
      <c r="AV12" s="24" t="str">
        <f t="shared" si="14"/>
        <v>SI</v>
      </c>
      <c r="AW12" s="6"/>
      <c r="AX12" s="21" t="s">
        <v>154</v>
      </c>
      <c r="AY12" s="21" t="s">
        <v>263</v>
      </c>
      <c r="AZ12" s="21" t="s">
        <v>55</v>
      </c>
      <c r="BA12" s="23">
        <v>36.0</v>
      </c>
      <c r="BB12" s="24" t="str">
        <f t="shared" si="15"/>
        <v>NO</v>
      </c>
      <c r="BC12" s="24" t="str">
        <f t="shared" si="16"/>
        <v>NO</v>
      </c>
      <c r="BD12" s="6"/>
      <c r="BE12" s="21" t="s">
        <v>154</v>
      </c>
      <c r="BF12" s="21" t="s">
        <v>215</v>
      </c>
      <c r="BG12" s="21" t="s">
        <v>92</v>
      </c>
      <c r="BH12" s="23">
        <v>1.0</v>
      </c>
      <c r="BI12" s="24" t="str">
        <f t="shared" si="17"/>
        <v>SI</v>
      </c>
      <c r="BJ12" s="24" t="str">
        <f t="shared" si="18"/>
        <v>SI</v>
      </c>
      <c r="BK12" s="6"/>
      <c r="BL12" s="21" t="s">
        <v>154</v>
      </c>
      <c r="BM12" s="21" t="s">
        <v>244</v>
      </c>
      <c r="BN12" s="21" t="s">
        <v>39</v>
      </c>
      <c r="BO12" s="23">
        <v>31.0</v>
      </c>
      <c r="BP12" s="24" t="str">
        <f t="shared" si="19"/>
        <v>NO</v>
      </c>
      <c r="BQ12" s="24" t="str">
        <f t="shared" si="20"/>
        <v>NO</v>
      </c>
      <c r="BR12" s="6"/>
    </row>
    <row r="13" ht="13.5" customHeight="1">
      <c r="A13" s="21" t="s">
        <v>154</v>
      </c>
      <c r="B13" s="21" t="s">
        <v>258</v>
      </c>
      <c r="C13" s="21" t="s">
        <v>133</v>
      </c>
      <c r="D13" s="23">
        <v>1.0</v>
      </c>
      <c r="E13" s="24" t="str">
        <f t="shared" si="1"/>
        <v>SI</v>
      </c>
      <c r="F13" s="24" t="str">
        <f t="shared" si="2"/>
        <v>SI</v>
      </c>
      <c r="G13" s="6"/>
      <c r="H13" s="21" t="s">
        <v>154</v>
      </c>
      <c r="I13" s="21" t="s">
        <v>283</v>
      </c>
      <c r="J13" s="21" t="s">
        <v>88</v>
      </c>
      <c r="K13" s="23">
        <v>4.0</v>
      </c>
      <c r="L13" s="24" t="str">
        <f t="shared" si="3"/>
        <v>SI</v>
      </c>
      <c r="M13" s="24" t="str">
        <f t="shared" si="4"/>
        <v>SI</v>
      </c>
      <c r="N13" s="6"/>
      <c r="O13" s="21" t="s">
        <v>154</v>
      </c>
      <c r="P13" s="21" t="s">
        <v>166</v>
      </c>
      <c r="Q13" s="21" t="s">
        <v>84</v>
      </c>
      <c r="R13" s="23">
        <v>10.0</v>
      </c>
      <c r="S13" s="24" t="str">
        <f t="shared" si="5"/>
        <v>SI</v>
      </c>
      <c r="T13" s="24" t="str">
        <f t="shared" si="6"/>
        <v>NO</v>
      </c>
      <c r="U13" s="6"/>
      <c r="V13" s="21" t="s">
        <v>154</v>
      </c>
      <c r="W13" s="21" t="s">
        <v>282</v>
      </c>
      <c r="X13" s="21" t="s">
        <v>116</v>
      </c>
      <c r="Y13" s="23">
        <v>1.0</v>
      </c>
      <c r="Z13" s="24" t="str">
        <f t="shared" si="7"/>
        <v>SI</v>
      </c>
      <c r="AA13" s="24" t="str">
        <f t="shared" si="8"/>
        <v>SI</v>
      </c>
      <c r="AB13" s="6"/>
      <c r="AC13" s="21" t="s">
        <v>154</v>
      </c>
      <c r="AD13" s="21" t="s">
        <v>281</v>
      </c>
      <c r="AE13" s="21" t="s">
        <v>139</v>
      </c>
      <c r="AF13" s="23">
        <v>1.0</v>
      </c>
      <c r="AG13" s="24" t="str">
        <f t="shared" si="9"/>
        <v>SI</v>
      </c>
      <c r="AH13" s="24" t="str">
        <f t="shared" si="10"/>
        <v>SI</v>
      </c>
      <c r="AI13" s="6"/>
      <c r="AJ13" s="21" t="s">
        <v>154</v>
      </c>
      <c r="AK13" s="21" t="s">
        <v>221</v>
      </c>
      <c r="AL13" s="21" t="s">
        <v>116</v>
      </c>
      <c r="AM13" s="23">
        <v>1.0</v>
      </c>
      <c r="AN13" s="24" t="str">
        <f t="shared" si="11"/>
        <v>SI</v>
      </c>
      <c r="AO13" s="24" t="str">
        <f t="shared" si="12"/>
        <v>SI</v>
      </c>
      <c r="AP13" s="6"/>
      <c r="AQ13" s="21" t="s">
        <v>154</v>
      </c>
      <c r="AR13" s="21" t="s">
        <v>267</v>
      </c>
      <c r="AS13" s="21" t="s">
        <v>67</v>
      </c>
      <c r="AT13" s="23">
        <v>5.0</v>
      </c>
      <c r="AU13" s="24" t="str">
        <f t="shared" si="13"/>
        <v>SI</v>
      </c>
      <c r="AV13" s="24" t="str">
        <f t="shared" si="14"/>
        <v>SI</v>
      </c>
      <c r="AW13" s="6"/>
      <c r="AX13" s="21" t="s">
        <v>154</v>
      </c>
      <c r="AY13" s="21" t="s">
        <v>166</v>
      </c>
      <c r="AZ13" s="21" t="s">
        <v>84</v>
      </c>
      <c r="BA13" s="23">
        <v>1.0</v>
      </c>
      <c r="BB13" s="24" t="str">
        <f t="shared" si="15"/>
        <v>SI</v>
      </c>
      <c r="BC13" s="24" t="str">
        <f t="shared" si="16"/>
        <v>SI</v>
      </c>
      <c r="BD13" s="6"/>
      <c r="BE13" s="21" t="s">
        <v>154</v>
      </c>
      <c r="BF13" s="21" t="s">
        <v>281</v>
      </c>
      <c r="BG13" s="21" t="s">
        <v>139</v>
      </c>
      <c r="BH13" s="23">
        <v>5.0</v>
      </c>
      <c r="BI13" s="24" t="str">
        <f t="shared" si="17"/>
        <v>SI</v>
      </c>
      <c r="BJ13" s="24" t="str">
        <f t="shared" si="18"/>
        <v>SI</v>
      </c>
      <c r="BK13" s="6"/>
      <c r="BL13" s="21" t="s">
        <v>154</v>
      </c>
      <c r="BM13" s="21" t="s">
        <v>272</v>
      </c>
      <c r="BN13" s="21" t="s">
        <v>88</v>
      </c>
      <c r="BO13" s="23">
        <v>11.0</v>
      </c>
      <c r="BP13" s="24" t="str">
        <f t="shared" si="19"/>
        <v>NO</v>
      </c>
      <c r="BQ13" s="24" t="str">
        <f t="shared" si="20"/>
        <v>NO</v>
      </c>
      <c r="BR13" s="6"/>
    </row>
    <row r="14" ht="13.5" customHeight="1">
      <c r="A14" s="21" t="s">
        <v>288</v>
      </c>
      <c r="B14" s="21" t="s">
        <v>310</v>
      </c>
      <c r="C14" s="21" t="s">
        <v>88</v>
      </c>
      <c r="D14" s="23">
        <v>24.0</v>
      </c>
      <c r="E14" s="24" t="str">
        <f t="shared" si="1"/>
        <v>NO</v>
      </c>
      <c r="F14" s="24" t="str">
        <f t="shared" si="2"/>
        <v>NO</v>
      </c>
      <c r="G14" s="6"/>
      <c r="H14" s="21" t="s">
        <v>288</v>
      </c>
      <c r="I14" s="21" t="s">
        <v>289</v>
      </c>
      <c r="J14" s="21" t="s">
        <v>92</v>
      </c>
      <c r="K14" s="23">
        <v>7.0</v>
      </c>
      <c r="L14" s="24" t="str">
        <f t="shared" si="3"/>
        <v>SI</v>
      </c>
      <c r="M14" s="24" t="str">
        <f t="shared" si="4"/>
        <v>SI</v>
      </c>
      <c r="N14" s="6"/>
      <c r="O14" s="21" t="s">
        <v>288</v>
      </c>
      <c r="P14" s="21" t="s">
        <v>225</v>
      </c>
      <c r="Q14" s="21" t="s">
        <v>55</v>
      </c>
      <c r="R14" s="23">
        <v>21.0</v>
      </c>
      <c r="S14" s="24" t="str">
        <f t="shared" si="5"/>
        <v>NO</v>
      </c>
      <c r="T14" s="24" t="str">
        <f t="shared" si="6"/>
        <v>NO</v>
      </c>
      <c r="U14" s="6"/>
      <c r="V14" s="21" t="s">
        <v>288</v>
      </c>
      <c r="W14" s="21" t="s">
        <v>105</v>
      </c>
      <c r="X14" s="21" t="s">
        <v>133</v>
      </c>
      <c r="Y14" s="23">
        <v>6.0</v>
      </c>
      <c r="Z14" s="24" t="str">
        <f t="shared" si="7"/>
        <v>SI</v>
      </c>
      <c r="AA14" s="24" t="str">
        <f t="shared" si="8"/>
        <v>SI</v>
      </c>
      <c r="AB14" s="6"/>
      <c r="AC14" s="21" t="s">
        <v>288</v>
      </c>
      <c r="AD14" s="21" t="s">
        <v>483</v>
      </c>
      <c r="AE14" s="21" t="s">
        <v>139</v>
      </c>
      <c r="AF14" s="23">
        <v>1.0</v>
      </c>
      <c r="AG14" s="24" t="str">
        <f t="shared" si="9"/>
        <v>SI</v>
      </c>
      <c r="AH14" s="24" t="str">
        <f t="shared" si="10"/>
        <v>SI</v>
      </c>
      <c r="AI14" s="6"/>
      <c r="AJ14" s="21" t="s">
        <v>288</v>
      </c>
      <c r="AK14" s="21" t="s">
        <v>314</v>
      </c>
      <c r="AL14" s="21" t="s">
        <v>60</v>
      </c>
      <c r="AM14" s="23">
        <v>13.0</v>
      </c>
      <c r="AN14" s="24" t="str">
        <f t="shared" si="11"/>
        <v>SI</v>
      </c>
      <c r="AO14" s="24" t="str">
        <f t="shared" si="12"/>
        <v>NO</v>
      </c>
      <c r="AP14" s="6"/>
      <c r="AQ14" s="21" t="s">
        <v>288</v>
      </c>
      <c r="AR14" s="21" t="s">
        <v>290</v>
      </c>
      <c r="AS14" s="21" t="s">
        <v>92</v>
      </c>
      <c r="AT14" s="23">
        <v>40.0</v>
      </c>
      <c r="AU14" s="24" t="str">
        <f t="shared" si="13"/>
        <v>NO</v>
      </c>
      <c r="AV14" s="24" t="str">
        <f t="shared" si="14"/>
        <v>NO</v>
      </c>
      <c r="AW14" s="6"/>
      <c r="AX14" s="18" t="s">
        <v>288</v>
      </c>
      <c r="AY14" s="18" t="s">
        <v>290</v>
      </c>
      <c r="AZ14" s="18" t="s">
        <v>92</v>
      </c>
      <c r="BA14" s="19">
        <v>16.0</v>
      </c>
      <c r="BB14" s="22" t="str">
        <f t="shared" si="15"/>
        <v>SI</v>
      </c>
      <c r="BC14" s="22" t="str">
        <f t="shared" si="16"/>
        <v>NO</v>
      </c>
      <c r="BD14" s="6"/>
      <c r="BE14" s="21" t="s">
        <v>288</v>
      </c>
      <c r="BF14" s="21" t="s">
        <v>298</v>
      </c>
      <c r="BG14" s="21" t="s">
        <v>84</v>
      </c>
      <c r="BH14" s="23">
        <v>31.0</v>
      </c>
      <c r="BI14" s="24" t="str">
        <f t="shared" si="17"/>
        <v>NO</v>
      </c>
      <c r="BJ14" s="24" t="str">
        <f t="shared" si="18"/>
        <v>NO</v>
      </c>
      <c r="BK14" s="6"/>
      <c r="BL14" s="21" t="s">
        <v>288</v>
      </c>
      <c r="BM14" s="21" t="s">
        <v>314</v>
      </c>
      <c r="BN14" s="21" t="s">
        <v>60</v>
      </c>
      <c r="BO14" s="23">
        <v>1.0</v>
      </c>
      <c r="BP14" s="24" t="str">
        <f t="shared" si="19"/>
        <v>SI</v>
      </c>
      <c r="BQ14" s="24" t="str">
        <f t="shared" si="20"/>
        <v>SI</v>
      </c>
      <c r="BR14" s="6"/>
    </row>
    <row r="15" ht="13.5" customHeight="1">
      <c r="A15" s="21" t="s">
        <v>288</v>
      </c>
      <c r="B15" s="21" t="s">
        <v>340</v>
      </c>
      <c r="C15" s="21" t="s">
        <v>57</v>
      </c>
      <c r="D15" s="23">
        <v>74.0</v>
      </c>
      <c r="E15" s="24" t="str">
        <f t="shared" si="1"/>
        <v>NO</v>
      </c>
      <c r="F15" s="24" t="str">
        <f t="shared" si="2"/>
        <v>NO</v>
      </c>
      <c r="G15" s="6"/>
      <c r="H15" s="21" t="s">
        <v>288</v>
      </c>
      <c r="I15" s="21" t="s">
        <v>484</v>
      </c>
      <c r="J15" s="21" t="s">
        <v>84</v>
      </c>
      <c r="K15" s="23">
        <v>23.0</v>
      </c>
      <c r="L15" s="24" t="str">
        <f t="shared" si="3"/>
        <v>NO</v>
      </c>
      <c r="M15" s="24" t="str">
        <f t="shared" si="4"/>
        <v>NO</v>
      </c>
      <c r="N15" s="6"/>
      <c r="O15" s="21" t="s">
        <v>288</v>
      </c>
      <c r="P15" s="21" t="s">
        <v>306</v>
      </c>
      <c r="Q15" s="21" t="s">
        <v>55</v>
      </c>
      <c r="R15" s="23">
        <v>24.0</v>
      </c>
      <c r="S15" s="24" t="str">
        <f t="shared" si="5"/>
        <v>NO</v>
      </c>
      <c r="T15" s="24" t="str">
        <f t="shared" si="6"/>
        <v>NO</v>
      </c>
      <c r="U15" s="6"/>
      <c r="V15" s="21" t="s">
        <v>288</v>
      </c>
      <c r="W15" s="21" t="s">
        <v>319</v>
      </c>
      <c r="X15" s="21" t="s">
        <v>84</v>
      </c>
      <c r="Y15" s="23">
        <v>37.0</v>
      </c>
      <c r="Z15" s="24" t="str">
        <f t="shared" si="7"/>
        <v>NO</v>
      </c>
      <c r="AA15" s="24" t="str">
        <f t="shared" si="8"/>
        <v>NO</v>
      </c>
      <c r="AB15" s="6"/>
      <c r="AC15" s="21" t="s">
        <v>288</v>
      </c>
      <c r="AD15" s="21" t="s">
        <v>301</v>
      </c>
      <c r="AE15" s="21" t="s">
        <v>116</v>
      </c>
      <c r="AF15" s="23">
        <v>1.0</v>
      </c>
      <c r="AG15" s="24" t="str">
        <f t="shared" si="9"/>
        <v>SI</v>
      </c>
      <c r="AH15" s="24" t="str">
        <f t="shared" si="10"/>
        <v>SI</v>
      </c>
      <c r="AI15" s="6"/>
      <c r="AJ15" s="21" t="s">
        <v>288</v>
      </c>
      <c r="AK15" s="21" t="s">
        <v>310</v>
      </c>
      <c r="AL15" s="21" t="s">
        <v>88</v>
      </c>
      <c r="AM15" s="23">
        <v>16.0</v>
      </c>
      <c r="AN15" s="24" t="str">
        <f t="shared" si="11"/>
        <v>SI</v>
      </c>
      <c r="AO15" s="24" t="str">
        <f t="shared" si="12"/>
        <v>NO</v>
      </c>
      <c r="AP15" s="6"/>
      <c r="AQ15" s="21" t="s">
        <v>288</v>
      </c>
      <c r="AR15" s="21" t="s">
        <v>329</v>
      </c>
      <c r="AS15" s="21" t="s">
        <v>57</v>
      </c>
      <c r="AT15" s="23">
        <v>11.0</v>
      </c>
      <c r="AU15" s="24" t="str">
        <f t="shared" si="13"/>
        <v>SI</v>
      </c>
      <c r="AV15" s="24" t="str">
        <f t="shared" si="14"/>
        <v>NO</v>
      </c>
      <c r="AW15" s="6"/>
      <c r="AX15" s="21" t="s">
        <v>288</v>
      </c>
      <c r="AY15" s="21" t="s">
        <v>354</v>
      </c>
      <c r="AZ15" s="21" t="s">
        <v>55</v>
      </c>
      <c r="BA15" s="23">
        <v>51.0</v>
      </c>
      <c r="BB15" s="24" t="str">
        <f t="shared" si="15"/>
        <v>NO</v>
      </c>
      <c r="BC15" s="24" t="str">
        <f t="shared" si="16"/>
        <v>NO</v>
      </c>
      <c r="BD15" s="6"/>
      <c r="BE15" s="21" t="s">
        <v>288</v>
      </c>
      <c r="BF15" s="21" t="s">
        <v>310</v>
      </c>
      <c r="BG15" s="21" t="s">
        <v>88</v>
      </c>
      <c r="BH15" s="23">
        <v>4.0</v>
      </c>
      <c r="BI15" s="24" t="str">
        <f t="shared" si="17"/>
        <v>SI</v>
      </c>
      <c r="BJ15" s="24" t="str">
        <f t="shared" si="18"/>
        <v>SI</v>
      </c>
      <c r="BK15" s="6"/>
      <c r="BL15" s="21" t="s">
        <v>288</v>
      </c>
      <c r="BM15" s="21" t="s">
        <v>304</v>
      </c>
      <c r="BN15" s="21" t="s">
        <v>39</v>
      </c>
      <c r="BO15" s="23">
        <v>16.0</v>
      </c>
      <c r="BP15" s="24" t="str">
        <f t="shared" si="19"/>
        <v>SI</v>
      </c>
      <c r="BQ15" s="24" t="str">
        <f t="shared" si="20"/>
        <v>NO</v>
      </c>
      <c r="BR15" s="6"/>
    </row>
    <row r="16" ht="13.5" customHeight="1">
      <c r="A16" s="21" t="s">
        <v>288</v>
      </c>
      <c r="B16" s="21" t="s">
        <v>485</v>
      </c>
      <c r="C16" s="21" t="s">
        <v>143</v>
      </c>
      <c r="D16" s="23">
        <v>1.0</v>
      </c>
      <c r="E16" s="24" t="str">
        <f t="shared" si="1"/>
        <v>SI</v>
      </c>
      <c r="F16" s="24" t="str">
        <f t="shared" si="2"/>
        <v>SI</v>
      </c>
      <c r="G16" s="6"/>
      <c r="H16" s="21" t="s">
        <v>288</v>
      </c>
      <c r="I16" s="21" t="s">
        <v>354</v>
      </c>
      <c r="J16" s="21" t="s">
        <v>55</v>
      </c>
      <c r="K16" s="23">
        <v>56.0</v>
      </c>
      <c r="L16" s="24" t="str">
        <f t="shared" si="3"/>
        <v>NO</v>
      </c>
      <c r="M16" s="24" t="str">
        <f t="shared" si="4"/>
        <v>NO</v>
      </c>
      <c r="N16" s="6"/>
      <c r="O16" s="21" t="s">
        <v>288</v>
      </c>
      <c r="P16" s="21" t="s">
        <v>325</v>
      </c>
      <c r="Q16" s="21" t="s">
        <v>39</v>
      </c>
      <c r="R16" s="23">
        <v>39.0</v>
      </c>
      <c r="S16" s="24" t="str">
        <f t="shared" si="5"/>
        <v>NO</v>
      </c>
      <c r="T16" s="24" t="str">
        <f t="shared" si="6"/>
        <v>NO</v>
      </c>
      <c r="U16" s="6"/>
      <c r="V16" s="21" t="s">
        <v>288</v>
      </c>
      <c r="W16" s="21" t="s">
        <v>355</v>
      </c>
      <c r="X16" s="21" t="s">
        <v>74</v>
      </c>
      <c r="Y16" s="23">
        <v>7.0</v>
      </c>
      <c r="Z16" s="24" t="str">
        <f t="shared" si="7"/>
        <v>SI</v>
      </c>
      <c r="AA16" s="24" t="str">
        <f t="shared" si="8"/>
        <v>SI</v>
      </c>
      <c r="AB16" s="6"/>
      <c r="AC16" s="21" t="s">
        <v>288</v>
      </c>
      <c r="AD16" s="21" t="s">
        <v>325</v>
      </c>
      <c r="AE16" s="21" t="s">
        <v>39</v>
      </c>
      <c r="AF16" s="23">
        <v>5.0</v>
      </c>
      <c r="AG16" s="24" t="str">
        <f t="shared" si="9"/>
        <v>SI</v>
      </c>
      <c r="AH16" s="24" t="str">
        <f t="shared" si="10"/>
        <v>SI</v>
      </c>
      <c r="AI16" s="6"/>
      <c r="AJ16" s="21" t="s">
        <v>288</v>
      </c>
      <c r="AK16" s="21" t="s">
        <v>303</v>
      </c>
      <c r="AL16" s="21" t="s">
        <v>48</v>
      </c>
      <c r="AM16" s="23">
        <v>17.0</v>
      </c>
      <c r="AN16" s="24" t="str">
        <f t="shared" si="11"/>
        <v>SI</v>
      </c>
      <c r="AO16" s="24" t="str">
        <f t="shared" si="12"/>
        <v>NO</v>
      </c>
      <c r="AP16" s="6"/>
      <c r="AQ16" s="21" t="s">
        <v>288</v>
      </c>
      <c r="AR16" s="21" t="s">
        <v>340</v>
      </c>
      <c r="AS16" s="21" t="s">
        <v>57</v>
      </c>
      <c r="AT16" s="23">
        <v>50.0</v>
      </c>
      <c r="AU16" s="24" t="str">
        <f t="shared" si="13"/>
        <v>NO</v>
      </c>
      <c r="AV16" s="24" t="str">
        <f t="shared" si="14"/>
        <v>NO</v>
      </c>
      <c r="AW16" s="6"/>
      <c r="AX16" s="21" t="s">
        <v>288</v>
      </c>
      <c r="AY16" s="21" t="s">
        <v>89</v>
      </c>
      <c r="AZ16" s="21" t="s">
        <v>48</v>
      </c>
      <c r="BA16" s="23">
        <v>9.0</v>
      </c>
      <c r="BB16" s="24" t="str">
        <f t="shared" si="15"/>
        <v>SI</v>
      </c>
      <c r="BC16" s="24" t="str">
        <f t="shared" si="16"/>
        <v>SI</v>
      </c>
      <c r="BD16" s="6"/>
      <c r="BE16" s="21" t="s">
        <v>288</v>
      </c>
      <c r="BF16" s="21" t="s">
        <v>309</v>
      </c>
      <c r="BG16" s="21" t="s">
        <v>84</v>
      </c>
      <c r="BH16" s="23">
        <v>3.0</v>
      </c>
      <c r="BI16" s="24" t="str">
        <f t="shared" si="17"/>
        <v>SI</v>
      </c>
      <c r="BJ16" s="24" t="str">
        <f t="shared" si="18"/>
        <v>SI</v>
      </c>
      <c r="BK16" s="6"/>
      <c r="BL16" s="21" t="s">
        <v>288</v>
      </c>
      <c r="BM16" s="21" t="s">
        <v>329</v>
      </c>
      <c r="BN16" s="21" t="s">
        <v>57</v>
      </c>
      <c r="BO16" s="23">
        <v>10.0</v>
      </c>
      <c r="BP16" s="24" t="str">
        <f t="shared" si="19"/>
        <v>SI</v>
      </c>
      <c r="BQ16" s="24" t="str">
        <f t="shared" si="20"/>
        <v>SI</v>
      </c>
      <c r="BR16" s="6"/>
    </row>
    <row r="17" ht="13.5" customHeight="1">
      <c r="A17" s="21" t="s">
        <v>288</v>
      </c>
      <c r="B17" s="21" t="s">
        <v>255</v>
      </c>
      <c r="C17" s="21" t="s">
        <v>116</v>
      </c>
      <c r="D17" s="23">
        <v>5.0</v>
      </c>
      <c r="E17" s="24" t="str">
        <f t="shared" si="1"/>
        <v>SI</v>
      </c>
      <c r="F17" s="24" t="str">
        <f t="shared" si="2"/>
        <v>SI</v>
      </c>
      <c r="G17" s="6"/>
      <c r="H17" s="21" t="s">
        <v>288</v>
      </c>
      <c r="I17" s="21" t="s">
        <v>487</v>
      </c>
      <c r="J17" s="21" t="s">
        <v>74</v>
      </c>
      <c r="K17" s="23">
        <v>11.0</v>
      </c>
      <c r="L17" s="24" t="str">
        <f t="shared" si="3"/>
        <v>SI</v>
      </c>
      <c r="M17" s="24" t="str">
        <f t="shared" si="4"/>
        <v>NO</v>
      </c>
      <c r="N17" s="6"/>
      <c r="O17" s="21" t="s">
        <v>288</v>
      </c>
      <c r="P17" s="21" t="s">
        <v>348</v>
      </c>
      <c r="Q17" s="21" t="s">
        <v>146</v>
      </c>
      <c r="R17" s="23">
        <v>7.0</v>
      </c>
      <c r="S17" s="24" t="str">
        <f t="shared" si="5"/>
        <v>SI</v>
      </c>
      <c r="T17" s="24" t="str">
        <f t="shared" si="6"/>
        <v>SI</v>
      </c>
      <c r="U17" s="6"/>
      <c r="V17" s="21" t="s">
        <v>288</v>
      </c>
      <c r="W17" s="21" t="s">
        <v>370</v>
      </c>
      <c r="X17" s="21" t="s">
        <v>55</v>
      </c>
      <c r="Y17" s="23">
        <v>12.0</v>
      </c>
      <c r="Z17" s="24" t="str">
        <f t="shared" si="7"/>
        <v>SI</v>
      </c>
      <c r="AA17" s="24" t="str">
        <f t="shared" si="8"/>
        <v>NO</v>
      </c>
      <c r="AB17" s="6"/>
      <c r="AC17" s="18" t="s">
        <v>288</v>
      </c>
      <c r="AD17" s="18" t="s">
        <v>65</v>
      </c>
      <c r="AE17" s="18" t="s">
        <v>146</v>
      </c>
      <c r="AF17" s="19">
        <v>8.0</v>
      </c>
      <c r="AG17" s="22" t="str">
        <f t="shared" si="9"/>
        <v>SI</v>
      </c>
      <c r="AH17" s="22" t="str">
        <f t="shared" si="10"/>
        <v>SI</v>
      </c>
      <c r="AI17" s="6"/>
      <c r="AJ17" s="18" t="s">
        <v>288</v>
      </c>
      <c r="AK17" s="18" t="s">
        <v>359</v>
      </c>
      <c r="AL17" s="18" t="s">
        <v>81</v>
      </c>
      <c r="AM17" s="19">
        <v>10.0</v>
      </c>
      <c r="AN17" s="22" t="str">
        <f t="shared" si="11"/>
        <v>SI</v>
      </c>
      <c r="AO17" s="22" t="str">
        <f t="shared" si="12"/>
        <v>SI</v>
      </c>
      <c r="AP17" s="6"/>
      <c r="AQ17" s="21" t="s">
        <v>288</v>
      </c>
      <c r="AR17" s="21" t="s">
        <v>65</v>
      </c>
      <c r="AS17" s="21" t="s">
        <v>146</v>
      </c>
      <c r="AT17" s="23">
        <v>14.0</v>
      </c>
      <c r="AU17" s="24" t="str">
        <f t="shared" si="13"/>
        <v>SI</v>
      </c>
      <c r="AV17" s="24" t="str">
        <f t="shared" si="14"/>
        <v>NO</v>
      </c>
      <c r="AW17" s="6"/>
      <c r="AX17" s="21" t="s">
        <v>288</v>
      </c>
      <c r="AY17" s="21" t="s">
        <v>359</v>
      </c>
      <c r="AZ17" s="21" t="s">
        <v>81</v>
      </c>
      <c r="BA17" s="23">
        <v>16.0</v>
      </c>
      <c r="BB17" s="24" t="str">
        <f t="shared" si="15"/>
        <v>SI</v>
      </c>
      <c r="BC17" s="24" t="str">
        <f t="shared" si="16"/>
        <v>NO</v>
      </c>
      <c r="BD17" s="6"/>
      <c r="BE17" s="21" t="s">
        <v>288</v>
      </c>
      <c r="BF17" s="21" t="s">
        <v>340</v>
      </c>
      <c r="BG17" s="21" t="s">
        <v>57</v>
      </c>
      <c r="BH17" s="23">
        <v>40.0</v>
      </c>
      <c r="BI17" s="24" t="str">
        <f t="shared" si="17"/>
        <v>NO</v>
      </c>
      <c r="BJ17" s="24" t="str">
        <f t="shared" si="18"/>
        <v>NO</v>
      </c>
      <c r="BK17" s="6"/>
      <c r="BL17" s="21" t="s">
        <v>288</v>
      </c>
      <c r="BM17" s="21" t="s">
        <v>303</v>
      </c>
      <c r="BN17" s="21" t="s">
        <v>48</v>
      </c>
      <c r="BO17" s="23">
        <v>7.0</v>
      </c>
      <c r="BP17" s="24" t="str">
        <f t="shared" si="19"/>
        <v>SI</v>
      </c>
      <c r="BQ17" s="24" t="str">
        <f t="shared" si="20"/>
        <v>SI</v>
      </c>
      <c r="BR17" s="6"/>
    </row>
    <row r="18" ht="13.5" customHeight="1">
      <c r="A18" s="21" t="s">
        <v>288</v>
      </c>
      <c r="B18" s="21" t="s">
        <v>220</v>
      </c>
      <c r="C18" s="21" t="s">
        <v>123</v>
      </c>
      <c r="D18" s="23">
        <v>1.0</v>
      </c>
      <c r="E18" s="24" t="str">
        <f t="shared" si="1"/>
        <v>SI</v>
      </c>
      <c r="F18" s="24" t="str">
        <f t="shared" si="2"/>
        <v>SI</v>
      </c>
      <c r="G18" s="6"/>
      <c r="H18" s="21" t="s">
        <v>288</v>
      </c>
      <c r="I18" s="21" t="s">
        <v>330</v>
      </c>
      <c r="J18" s="21" t="s">
        <v>39</v>
      </c>
      <c r="K18" s="23">
        <v>14.0</v>
      </c>
      <c r="L18" s="24" t="str">
        <f t="shared" si="3"/>
        <v>SI</v>
      </c>
      <c r="M18" s="24" t="str">
        <f t="shared" si="4"/>
        <v>NO</v>
      </c>
      <c r="N18" s="6"/>
      <c r="O18" s="21" t="s">
        <v>288</v>
      </c>
      <c r="P18" s="21" t="s">
        <v>129</v>
      </c>
      <c r="Q18" s="21" t="s">
        <v>118</v>
      </c>
      <c r="R18" s="23">
        <v>2.0</v>
      </c>
      <c r="S18" s="24" t="str">
        <f t="shared" si="5"/>
        <v>SI</v>
      </c>
      <c r="T18" s="24" t="str">
        <f t="shared" si="6"/>
        <v>SI</v>
      </c>
      <c r="U18" s="6"/>
      <c r="V18" s="21" t="s">
        <v>288</v>
      </c>
      <c r="W18" s="21" t="s">
        <v>347</v>
      </c>
      <c r="X18" s="21" t="s">
        <v>123</v>
      </c>
      <c r="Y18" s="23">
        <v>2.0</v>
      </c>
      <c r="Z18" s="24" t="str">
        <f t="shared" si="7"/>
        <v>SI</v>
      </c>
      <c r="AA18" s="24" t="str">
        <f t="shared" si="8"/>
        <v>SI</v>
      </c>
      <c r="AB18" s="6"/>
      <c r="AC18" s="21" t="s">
        <v>288</v>
      </c>
      <c r="AD18" s="21" t="s">
        <v>343</v>
      </c>
      <c r="AE18" s="21" t="s">
        <v>57</v>
      </c>
      <c r="AF18" s="23">
        <v>86.0</v>
      </c>
      <c r="AG18" s="24" t="str">
        <f t="shared" si="9"/>
        <v>NO</v>
      </c>
      <c r="AH18" s="24" t="str">
        <f t="shared" si="10"/>
        <v>NO</v>
      </c>
      <c r="AI18" s="6"/>
      <c r="AJ18" s="21" t="s">
        <v>288</v>
      </c>
      <c r="AK18" s="21" t="s">
        <v>220</v>
      </c>
      <c r="AL18" s="21" t="s">
        <v>123</v>
      </c>
      <c r="AM18" s="23">
        <v>7.0</v>
      </c>
      <c r="AN18" s="24" t="str">
        <f t="shared" si="11"/>
        <v>SI</v>
      </c>
      <c r="AO18" s="24" t="str">
        <f t="shared" si="12"/>
        <v>SI</v>
      </c>
      <c r="AP18" s="6"/>
      <c r="AQ18" s="21" t="s">
        <v>288</v>
      </c>
      <c r="AR18" s="21" t="s">
        <v>333</v>
      </c>
      <c r="AS18" s="21" t="s">
        <v>43</v>
      </c>
      <c r="AT18" s="23">
        <v>1.0</v>
      </c>
      <c r="AU18" s="24" t="str">
        <f t="shared" si="13"/>
        <v>SI</v>
      </c>
      <c r="AV18" s="24" t="str">
        <f t="shared" si="14"/>
        <v>SI</v>
      </c>
      <c r="AW18" s="6"/>
      <c r="AX18" s="21" t="s">
        <v>288</v>
      </c>
      <c r="AY18" s="21" t="s">
        <v>338</v>
      </c>
      <c r="AZ18" s="21" t="s">
        <v>92</v>
      </c>
      <c r="BA18" s="23">
        <v>29.0</v>
      </c>
      <c r="BB18" s="24" t="str">
        <f t="shared" si="15"/>
        <v>NO</v>
      </c>
      <c r="BC18" s="24" t="str">
        <f t="shared" si="16"/>
        <v>NO</v>
      </c>
      <c r="BD18" s="6"/>
      <c r="BE18" s="21" t="s">
        <v>288</v>
      </c>
      <c r="BF18" s="21" t="s">
        <v>321</v>
      </c>
      <c r="BG18" s="21" t="s">
        <v>139</v>
      </c>
      <c r="BH18" s="23">
        <v>4.0</v>
      </c>
      <c r="BI18" s="24" t="str">
        <f t="shared" si="17"/>
        <v>SI</v>
      </c>
      <c r="BJ18" s="24" t="str">
        <f t="shared" si="18"/>
        <v>SI</v>
      </c>
      <c r="BK18" s="6"/>
      <c r="BL18" s="21" t="s">
        <v>288</v>
      </c>
      <c r="BM18" s="21" t="s">
        <v>343</v>
      </c>
      <c r="BN18" s="21" t="s">
        <v>57</v>
      </c>
      <c r="BO18" s="23">
        <v>47.0</v>
      </c>
      <c r="BP18" s="24" t="str">
        <f t="shared" si="19"/>
        <v>NO</v>
      </c>
      <c r="BQ18" s="24" t="str">
        <f t="shared" si="20"/>
        <v>NO</v>
      </c>
      <c r="BR18" s="6"/>
    </row>
    <row r="19" ht="13.5" customHeight="1">
      <c r="A19" s="21" t="s">
        <v>288</v>
      </c>
      <c r="B19" s="21" t="s">
        <v>392</v>
      </c>
      <c r="C19" s="21" t="s">
        <v>118</v>
      </c>
      <c r="D19" s="23">
        <v>11.0</v>
      </c>
      <c r="E19" s="24" t="str">
        <f t="shared" si="1"/>
        <v>SI</v>
      </c>
      <c r="F19" s="24" t="str">
        <f t="shared" si="2"/>
        <v>NO</v>
      </c>
      <c r="G19" s="6"/>
      <c r="H19" s="18" t="s">
        <v>288</v>
      </c>
      <c r="I19" s="18" t="s">
        <v>339</v>
      </c>
      <c r="J19" s="18" t="s">
        <v>48</v>
      </c>
      <c r="K19" s="19">
        <v>1.0</v>
      </c>
      <c r="L19" s="22" t="str">
        <f t="shared" si="3"/>
        <v>SI</v>
      </c>
      <c r="M19" s="22" t="str">
        <f t="shared" si="4"/>
        <v>SI</v>
      </c>
      <c r="N19" s="6"/>
      <c r="O19" s="21" t="s">
        <v>288</v>
      </c>
      <c r="P19" s="21" t="s">
        <v>391</v>
      </c>
      <c r="Q19" s="21" t="s">
        <v>48</v>
      </c>
      <c r="R19" s="23">
        <v>7.0</v>
      </c>
      <c r="S19" s="24" t="str">
        <f t="shared" si="5"/>
        <v>SI</v>
      </c>
      <c r="T19" s="24" t="str">
        <f t="shared" si="6"/>
        <v>SI</v>
      </c>
      <c r="U19" s="6"/>
      <c r="V19" s="21" t="s">
        <v>288</v>
      </c>
      <c r="W19" s="21" t="s">
        <v>395</v>
      </c>
      <c r="X19" s="21" t="s">
        <v>67</v>
      </c>
      <c r="Y19" s="23">
        <v>37.0</v>
      </c>
      <c r="Z19" s="24" t="str">
        <f t="shared" si="7"/>
        <v>NO</v>
      </c>
      <c r="AA19" s="24" t="str">
        <f t="shared" si="8"/>
        <v>NO</v>
      </c>
      <c r="AB19" s="6"/>
      <c r="AC19" s="21" t="s">
        <v>288</v>
      </c>
      <c r="AD19" s="21" t="s">
        <v>395</v>
      </c>
      <c r="AE19" s="21" t="s">
        <v>67</v>
      </c>
      <c r="AF19" s="23">
        <v>62.0</v>
      </c>
      <c r="AG19" s="24" t="str">
        <f t="shared" si="9"/>
        <v>NO</v>
      </c>
      <c r="AH19" s="24" t="str">
        <f t="shared" si="10"/>
        <v>NO</v>
      </c>
      <c r="AI19" s="6"/>
      <c r="AJ19" s="21" t="s">
        <v>288</v>
      </c>
      <c r="AK19" s="21" t="s">
        <v>321</v>
      </c>
      <c r="AL19" s="21" t="s">
        <v>139</v>
      </c>
      <c r="AM19" s="23">
        <v>10.0</v>
      </c>
      <c r="AN19" s="24" t="str">
        <f t="shared" si="11"/>
        <v>SI</v>
      </c>
      <c r="AO19" s="24" t="str">
        <f t="shared" si="12"/>
        <v>SI</v>
      </c>
      <c r="AP19" s="6"/>
      <c r="AQ19" s="18" t="s">
        <v>288</v>
      </c>
      <c r="AR19" s="18" t="s">
        <v>351</v>
      </c>
      <c r="AS19" s="18" t="s">
        <v>146</v>
      </c>
      <c r="AT19" s="19">
        <v>1.0</v>
      </c>
      <c r="AU19" s="22" t="str">
        <f t="shared" si="13"/>
        <v>SI</v>
      </c>
      <c r="AV19" s="22" t="str">
        <f t="shared" si="14"/>
        <v>SI</v>
      </c>
      <c r="AW19" s="6"/>
      <c r="AX19" s="21" t="s">
        <v>288</v>
      </c>
      <c r="AY19" s="21" t="s">
        <v>369</v>
      </c>
      <c r="AZ19" s="21" t="s">
        <v>55</v>
      </c>
      <c r="BA19" s="23">
        <v>9.0</v>
      </c>
      <c r="BB19" s="24" t="str">
        <f t="shared" si="15"/>
        <v>SI</v>
      </c>
      <c r="BC19" s="24" t="str">
        <f t="shared" si="16"/>
        <v>SI</v>
      </c>
      <c r="BD19" s="6"/>
      <c r="BE19" s="21" t="s">
        <v>288</v>
      </c>
      <c r="BF19" s="21" t="s">
        <v>391</v>
      </c>
      <c r="BG19" s="21" t="s">
        <v>48</v>
      </c>
      <c r="BH19" s="23">
        <v>1.0</v>
      </c>
      <c r="BI19" s="24" t="str">
        <f t="shared" si="17"/>
        <v>SI</v>
      </c>
      <c r="BJ19" s="24" t="str">
        <f t="shared" si="18"/>
        <v>SI</v>
      </c>
      <c r="BK19" s="6"/>
      <c r="BL19" s="18" t="s">
        <v>288</v>
      </c>
      <c r="BM19" s="18" t="s">
        <v>330</v>
      </c>
      <c r="BN19" s="18" t="s">
        <v>39</v>
      </c>
      <c r="BO19" s="19">
        <v>2.0</v>
      </c>
      <c r="BP19" s="22" t="str">
        <f t="shared" si="19"/>
        <v>SI</v>
      </c>
      <c r="BQ19" s="22" t="str">
        <f t="shared" si="20"/>
        <v>SI</v>
      </c>
      <c r="BR19" s="6"/>
    </row>
    <row r="20" ht="13.5" customHeight="1">
      <c r="A20" s="21" t="s">
        <v>288</v>
      </c>
      <c r="B20" s="21" t="s">
        <v>412</v>
      </c>
      <c r="C20" s="21" t="s">
        <v>57</v>
      </c>
      <c r="D20" s="23">
        <v>1.0</v>
      </c>
      <c r="E20" s="24" t="str">
        <f t="shared" si="1"/>
        <v>SI</v>
      </c>
      <c r="F20" s="24" t="str">
        <f t="shared" si="2"/>
        <v>SI</v>
      </c>
      <c r="G20" s="6"/>
      <c r="H20" s="21" t="s">
        <v>288</v>
      </c>
      <c r="I20" s="21" t="s">
        <v>380</v>
      </c>
      <c r="J20" s="21" t="s">
        <v>74</v>
      </c>
      <c r="K20" s="23">
        <v>20.0</v>
      </c>
      <c r="L20" s="24" t="str">
        <f t="shared" si="3"/>
        <v>SI</v>
      </c>
      <c r="M20" s="24" t="str">
        <f t="shared" si="4"/>
        <v>NO</v>
      </c>
      <c r="N20" s="6"/>
      <c r="O20" s="21" t="s">
        <v>288</v>
      </c>
      <c r="P20" s="21" t="s">
        <v>406</v>
      </c>
      <c r="Q20" s="21" t="s">
        <v>67</v>
      </c>
      <c r="R20" s="23">
        <v>10.0</v>
      </c>
      <c r="S20" s="24" t="str">
        <f t="shared" si="5"/>
        <v>SI</v>
      </c>
      <c r="T20" s="24" t="str">
        <f t="shared" si="6"/>
        <v>SI</v>
      </c>
      <c r="U20" s="6"/>
      <c r="V20" s="21" t="s">
        <v>288</v>
      </c>
      <c r="W20" s="21" t="s">
        <v>384</v>
      </c>
      <c r="X20" s="21" t="s">
        <v>55</v>
      </c>
      <c r="Y20" s="23">
        <v>20.0</v>
      </c>
      <c r="Z20" s="24" t="str">
        <f t="shared" si="7"/>
        <v>SI</v>
      </c>
      <c r="AA20" s="24" t="str">
        <f t="shared" si="8"/>
        <v>NO</v>
      </c>
      <c r="AB20" s="6"/>
      <c r="AC20" s="21" t="s">
        <v>288</v>
      </c>
      <c r="AD20" s="21" t="s">
        <v>407</v>
      </c>
      <c r="AE20" s="21" t="s">
        <v>118</v>
      </c>
      <c r="AF20" s="23">
        <v>1.0</v>
      </c>
      <c r="AG20" s="24" t="str">
        <f t="shared" si="9"/>
        <v>SI</v>
      </c>
      <c r="AH20" s="24" t="str">
        <f t="shared" si="10"/>
        <v>SI</v>
      </c>
      <c r="AI20" s="6"/>
      <c r="AJ20" s="21" t="s">
        <v>288</v>
      </c>
      <c r="AK20" s="21" t="s">
        <v>392</v>
      </c>
      <c r="AL20" s="21" t="s">
        <v>118</v>
      </c>
      <c r="AM20" s="23">
        <v>1.0</v>
      </c>
      <c r="AN20" s="24" t="str">
        <f t="shared" si="11"/>
        <v>SI</v>
      </c>
      <c r="AO20" s="24" t="str">
        <f t="shared" si="12"/>
        <v>SI</v>
      </c>
      <c r="AP20" s="6"/>
      <c r="AQ20" s="21" t="s">
        <v>288</v>
      </c>
      <c r="AR20" s="21" t="s">
        <v>407</v>
      </c>
      <c r="AS20" s="21" t="s">
        <v>118</v>
      </c>
      <c r="AT20" s="23">
        <v>1.0</v>
      </c>
      <c r="AU20" s="24" t="str">
        <f t="shared" si="13"/>
        <v>SI</v>
      </c>
      <c r="AV20" s="24" t="str">
        <f t="shared" si="14"/>
        <v>SI</v>
      </c>
      <c r="AW20" s="6"/>
      <c r="AX20" s="21" t="s">
        <v>288</v>
      </c>
      <c r="AY20" s="21" t="s">
        <v>362</v>
      </c>
      <c r="AZ20" s="21" t="s">
        <v>118</v>
      </c>
      <c r="BA20" s="23">
        <v>7.0</v>
      </c>
      <c r="BB20" s="24" t="str">
        <f t="shared" si="15"/>
        <v>SI</v>
      </c>
      <c r="BC20" s="24" t="str">
        <f t="shared" si="16"/>
        <v>SI</v>
      </c>
      <c r="BD20" s="6"/>
      <c r="BE20" s="18" t="s">
        <v>288</v>
      </c>
      <c r="BF20" s="18" t="s">
        <v>401</v>
      </c>
      <c r="BG20" s="18" t="s">
        <v>133</v>
      </c>
      <c r="BH20" s="19">
        <v>16.0</v>
      </c>
      <c r="BI20" s="22" t="str">
        <f t="shared" si="17"/>
        <v>SI</v>
      </c>
      <c r="BJ20" s="22" t="str">
        <f t="shared" si="18"/>
        <v>NO</v>
      </c>
      <c r="BK20" s="6"/>
      <c r="BL20" s="21" t="s">
        <v>288</v>
      </c>
      <c r="BM20" s="21" t="s">
        <v>353</v>
      </c>
      <c r="BN20" s="21" t="s">
        <v>84</v>
      </c>
      <c r="BO20" s="23">
        <v>8.0</v>
      </c>
      <c r="BP20" s="24" t="str">
        <f t="shared" si="19"/>
        <v>SI</v>
      </c>
      <c r="BQ20" s="24" t="str">
        <f t="shared" si="20"/>
        <v>SI</v>
      </c>
      <c r="BR20" s="6"/>
    </row>
    <row r="21" ht="13.5" customHeight="1">
      <c r="A21" s="21" t="s">
        <v>288</v>
      </c>
      <c r="B21" s="21" t="s">
        <v>384</v>
      </c>
      <c r="C21" s="21" t="s">
        <v>55</v>
      </c>
      <c r="D21" s="23">
        <v>72.0</v>
      </c>
      <c r="E21" s="24" t="str">
        <f t="shared" si="1"/>
        <v>NO</v>
      </c>
      <c r="F21" s="24" t="str">
        <f t="shared" si="2"/>
        <v>NO</v>
      </c>
      <c r="G21" s="6"/>
      <c r="H21" s="21" t="s">
        <v>288</v>
      </c>
      <c r="I21" s="21" t="s">
        <v>368</v>
      </c>
      <c r="J21" s="21" t="s">
        <v>116</v>
      </c>
      <c r="K21" s="23">
        <v>1.0</v>
      </c>
      <c r="L21" s="24" t="str">
        <f t="shared" si="3"/>
        <v>SI</v>
      </c>
      <c r="M21" s="24" t="str">
        <f t="shared" si="4"/>
        <v>SI</v>
      </c>
      <c r="N21" s="6"/>
      <c r="O21" s="21" t="s">
        <v>288</v>
      </c>
      <c r="P21" s="21" t="s">
        <v>404</v>
      </c>
      <c r="Q21" s="21" t="s">
        <v>146</v>
      </c>
      <c r="R21" s="23">
        <v>1.0</v>
      </c>
      <c r="S21" s="24" t="str">
        <f t="shared" si="5"/>
        <v>SI</v>
      </c>
      <c r="T21" s="24" t="str">
        <f t="shared" si="6"/>
        <v>SI</v>
      </c>
      <c r="U21" s="6"/>
      <c r="V21" s="21" t="s">
        <v>288</v>
      </c>
      <c r="W21" s="21" t="s">
        <v>385</v>
      </c>
      <c r="X21" s="21" t="s">
        <v>55</v>
      </c>
      <c r="Y21" s="23">
        <v>15.0</v>
      </c>
      <c r="Z21" s="24" t="str">
        <f t="shared" si="7"/>
        <v>SI</v>
      </c>
      <c r="AA21" s="24" t="str">
        <f t="shared" si="8"/>
        <v>NO</v>
      </c>
      <c r="AB21" s="6"/>
      <c r="AC21" s="21" t="s">
        <v>288</v>
      </c>
      <c r="AD21" s="21" t="s">
        <v>379</v>
      </c>
      <c r="AE21" s="21" t="s">
        <v>143</v>
      </c>
      <c r="AF21" s="23">
        <v>1.0</v>
      </c>
      <c r="AG21" s="24" t="str">
        <f t="shared" si="9"/>
        <v>SI</v>
      </c>
      <c r="AH21" s="24" t="str">
        <f t="shared" si="10"/>
        <v>SI</v>
      </c>
      <c r="AI21" s="6"/>
      <c r="AJ21" s="21" t="s">
        <v>288</v>
      </c>
      <c r="AK21" s="21" t="s">
        <v>401</v>
      </c>
      <c r="AL21" s="21" t="s">
        <v>133</v>
      </c>
      <c r="AM21" s="23">
        <v>16.0</v>
      </c>
      <c r="AN21" s="24" t="str">
        <f t="shared" si="11"/>
        <v>SI</v>
      </c>
      <c r="AO21" s="24" t="str">
        <f t="shared" si="12"/>
        <v>NO</v>
      </c>
      <c r="AP21" s="6"/>
      <c r="AQ21" s="21" t="s">
        <v>288</v>
      </c>
      <c r="AR21" s="21" t="s">
        <v>382</v>
      </c>
      <c r="AS21" s="21" t="s">
        <v>60</v>
      </c>
      <c r="AT21" s="23">
        <v>7.0</v>
      </c>
      <c r="AU21" s="24" t="str">
        <f t="shared" si="13"/>
        <v>SI</v>
      </c>
      <c r="AV21" s="24" t="str">
        <f t="shared" si="14"/>
        <v>SI</v>
      </c>
      <c r="AW21" s="6"/>
      <c r="AX21" s="21" t="s">
        <v>288</v>
      </c>
      <c r="AY21" s="21" t="s">
        <v>490</v>
      </c>
      <c r="AZ21" s="21" t="s">
        <v>43</v>
      </c>
      <c r="BA21" s="23">
        <v>1.0</v>
      </c>
      <c r="BB21" s="24" t="str">
        <f t="shared" si="15"/>
        <v>SI</v>
      </c>
      <c r="BC21" s="24" t="str">
        <f t="shared" si="16"/>
        <v>SI</v>
      </c>
      <c r="BD21" s="6"/>
      <c r="BE21" s="21" t="s">
        <v>288</v>
      </c>
      <c r="BF21" s="21" t="s">
        <v>407</v>
      </c>
      <c r="BG21" s="21" t="s">
        <v>118</v>
      </c>
      <c r="BH21" s="23">
        <v>23.0</v>
      </c>
      <c r="BI21" s="24" t="str">
        <f t="shared" si="17"/>
        <v>NO</v>
      </c>
      <c r="BJ21" s="24" t="str">
        <f t="shared" si="18"/>
        <v>NO</v>
      </c>
      <c r="BK21" s="6"/>
      <c r="BL21" s="21" t="s">
        <v>288</v>
      </c>
      <c r="BM21" s="21" t="s">
        <v>393</v>
      </c>
      <c r="BN21" s="21" t="s">
        <v>81</v>
      </c>
      <c r="BO21" s="23">
        <v>1.0</v>
      </c>
      <c r="BP21" s="24" t="str">
        <f t="shared" si="19"/>
        <v>SI</v>
      </c>
      <c r="BQ21" s="24" t="str">
        <f t="shared" si="20"/>
        <v>SI</v>
      </c>
      <c r="BR21" s="6"/>
    </row>
    <row r="22" ht="13.5" customHeight="1">
      <c r="A22" s="21" t="s">
        <v>396</v>
      </c>
      <c r="B22" s="21" t="s">
        <v>427</v>
      </c>
      <c r="C22" s="21" t="s">
        <v>81</v>
      </c>
      <c r="D22" s="23">
        <v>17.0</v>
      </c>
      <c r="E22" s="24" t="str">
        <f t="shared" si="1"/>
        <v>SI</v>
      </c>
      <c r="F22" s="24" t="str">
        <f t="shared" si="2"/>
        <v>SI</v>
      </c>
      <c r="G22" s="6"/>
      <c r="H22" s="21" t="s">
        <v>396</v>
      </c>
      <c r="I22" s="21" t="s">
        <v>416</v>
      </c>
      <c r="J22" s="21" t="s">
        <v>139</v>
      </c>
      <c r="K22" s="23">
        <v>23.0</v>
      </c>
      <c r="L22" s="24" t="str">
        <f t="shared" si="3"/>
        <v>SI</v>
      </c>
      <c r="M22" s="24" t="str">
        <f t="shared" si="4"/>
        <v>NO</v>
      </c>
      <c r="N22" s="6"/>
      <c r="O22" s="21" t="s">
        <v>396</v>
      </c>
      <c r="P22" s="21" t="s">
        <v>403</v>
      </c>
      <c r="Q22" s="21" t="s">
        <v>60</v>
      </c>
      <c r="R22" s="23">
        <v>61.0</v>
      </c>
      <c r="S22" s="24" t="str">
        <f t="shared" si="5"/>
        <v>NO</v>
      </c>
      <c r="T22" s="24" t="str">
        <f t="shared" si="6"/>
        <v>NO</v>
      </c>
      <c r="U22" s="6"/>
      <c r="V22" s="21" t="s">
        <v>396</v>
      </c>
      <c r="W22" s="21" t="s">
        <v>425</v>
      </c>
      <c r="X22" s="21" t="s">
        <v>88</v>
      </c>
      <c r="Y22" s="23">
        <v>6.0</v>
      </c>
      <c r="Z22" s="24" t="str">
        <f t="shared" si="7"/>
        <v>SI</v>
      </c>
      <c r="AA22" s="24" t="str">
        <f t="shared" si="8"/>
        <v>SI</v>
      </c>
      <c r="AB22" s="6"/>
      <c r="AC22" s="21" t="s">
        <v>396</v>
      </c>
      <c r="AD22" s="21" t="s">
        <v>142</v>
      </c>
      <c r="AE22" s="21" t="s">
        <v>133</v>
      </c>
      <c r="AF22" s="23">
        <v>7.0</v>
      </c>
      <c r="AG22" s="24" t="str">
        <f t="shared" si="9"/>
        <v>SI</v>
      </c>
      <c r="AH22" s="24" t="str">
        <f t="shared" si="10"/>
        <v>SI</v>
      </c>
      <c r="AI22" s="6"/>
      <c r="AJ22" s="21" t="s">
        <v>396</v>
      </c>
      <c r="AK22" s="21" t="s">
        <v>427</v>
      </c>
      <c r="AL22" s="21" t="s">
        <v>81</v>
      </c>
      <c r="AM22" s="23">
        <v>2.0</v>
      </c>
      <c r="AN22" s="24" t="str">
        <f t="shared" si="11"/>
        <v>SI</v>
      </c>
      <c r="AO22" s="24" t="str">
        <f t="shared" si="12"/>
        <v>SI</v>
      </c>
      <c r="AP22" s="6"/>
      <c r="AQ22" s="21" t="s">
        <v>396</v>
      </c>
      <c r="AR22" s="21" t="s">
        <v>417</v>
      </c>
      <c r="AS22" s="21" t="s">
        <v>84</v>
      </c>
      <c r="AT22" s="23">
        <v>130.0</v>
      </c>
      <c r="AU22" s="24" t="str">
        <f t="shared" si="13"/>
        <v>NO</v>
      </c>
      <c r="AV22" s="24" t="str">
        <f t="shared" si="14"/>
        <v>NO</v>
      </c>
      <c r="AW22" s="6"/>
      <c r="AX22" s="21" t="s">
        <v>396</v>
      </c>
      <c r="AY22" s="21" t="s">
        <v>418</v>
      </c>
      <c r="AZ22" s="21" t="s">
        <v>74</v>
      </c>
      <c r="BA22" s="23">
        <v>1.0</v>
      </c>
      <c r="BB22" s="24" t="str">
        <f t="shared" si="15"/>
        <v>SI</v>
      </c>
      <c r="BC22" s="24" t="str">
        <f t="shared" si="16"/>
        <v>SI</v>
      </c>
      <c r="BD22" s="6"/>
      <c r="BE22" s="18" t="s">
        <v>396</v>
      </c>
      <c r="BF22" s="18" t="s">
        <v>416</v>
      </c>
      <c r="BG22" s="18" t="s">
        <v>139</v>
      </c>
      <c r="BH22" s="19">
        <v>16.0</v>
      </c>
      <c r="BI22" s="22" t="str">
        <f t="shared" si="17"/>
        <v>SI</v>
      </c>
      <c r="BJ22" s="22" t="str">
        <f t="shared" si="18"/>
        <v>SI</v>
      </c>
      <c r="BK22" s="6"/>
      <c r="BL22" s="21" t="s">
        <v>396</v>
      </c>
      <c r="BM22" s="21" t="s">
        <v>427</v>
      </c>
      <c r="BN22" s="21" t="s">
        <v>81</v>
      </c>
      <c r="BO22" s="23">
        <v>12.0</v>
      </c>
      <c r="BP22" s="24" t="str">
        <f t="shared" si="19"/>
        <v>SI</v>
      </c>
      <c r="BQ22" s="24" t="str">
        <f t="shared" si="20"/>
        <v>SI</v>
      </c>
      <c r="BR22" s="6"/>
    </row>
    <row r="23" ht="13.5" customHeight="1">
      <c r="A23" s="21" t="s">
        <v>396</v>
      </c>
      <c r="B23" s="21" t="s">
        <v>453</v>
      </c>
      <c r="C23" s="21" t="s">
        <v>116</v>
      </c>
      <c r="D23" s="23">
        <v>160.0</v>
      </c>
      <c r="E23" s="24" t="str">
        <f t="shared" si="1"/>
        <v>NO</v>
      </c>
      <c r="F23" s="24" t="str">
        <f t="shared" si="2"/>
        <v>NO</v>
      </c>
      <c r="G23" s="6"/>
      <c r="H23" s="21" t="s">
        <v>396</v>
      </c>
      <c r="I23" s="21" t="s">
        <v>428</v>
      </c>
      <c r="J23" s="21" t="s">
        <v>55</v>
      </c>
      <c r="K23" s="23">
        <v>92.0</v>
      </c>
      <c r="L23" s="24" t="str">
        <f t="shared" si="3"/>
        <v>NO</v>
      </c>
      <c r="M23" s="24" t="str">
        <f t="shared" si="4"/>
        <v>NO</v>
      </c>
      <c r="N23" s="6"/>
      <c r="O23" s="21" t="s">
        <v>396</v>
      </c>
      <c r="P23" s="21" t="s">
        <v>413</v>
      </c>
      <c r="Q23" s="21" t="s">
        <v>57</v>
      </c>
      <c r="R23" s="23">
        <v>220.0</v>
      </c>
      <c r="S23" s="24" t="str">
        <f t="shared" si="5"/>
        <v>NO</v>
      </c>
      <c r="T23" s="24" t="str">
        <f t="shared" si="6"/>
        <v>NO</v>
      </c>
      <c r="U23" s="6"/>
      <c r="V23" s="21" t="s">
        <v>396</v>
      </c>
      <c r="W23" s="21" t="s">
        <v>409</v>
      </c>
      <c r="X23" s="21" t="s">
        <v>43</v>
      </c>
      <c r="Y23" s="23">
        <v>45.0</v>
      </c>
      <c r="Z23" s="24" t="str">
        <f t="shared" si="7"/>
        <v>NO</v>
      </c>
      <c r="AA23" s="24" t="str">
        <f t="shared" si="8"/>
        <v>NO</v>
      </c>
      <c r="AB23" s="6"/>
      <c r="AC23" s="21" t="s">
        <v>396</v>
      </c>
      <c r="AD23" s="21" t="s">
        <v>405</v>
      </c>
      <c r="AE23" s="21" t="s">
        <v>88</v>
      </c>
      <c r="AF23" s="23">
        <v>46.0</v>
      </c>
      <c r="AG23" s="24" t="str">
        <f t="shared" si="9"/>
        <v>NO</v>
      </c>
      <c r="AH23" s="24" t="str">
        <f t="shared" si="10"/>
        <v>NO</v>
      </c>
      <c r="AI23" s="6"/>
      <c r="AJ23" s="21" t="s">
        <v>396</v>
      </c>
      <c r="AK23" s="21" t="s">
        <v>418</v>
      </c>
      <c r="AL23" s="21" t="s">
        <v>74</v>
      </c>
      <c r="AM23" s="23">
        <v>1.0</v>
      </c>
      <c r="AN23" s="24" t="str">
        <f t="shared" si="11"/>
        <v>SI</v>
      </c>
      <c r="AO23" s="24" t="str">
        <f t="shared" si="12"/>
        <v>SI</v>
      </c>
      <c r="AP23" s="6"/>
      <c r="AQ23" s="21" t="s">
        <v>396</v>
      </c>
      <c r="AR23" s="21" t="s">
        <v>453</v>
      </c>
      <c r="AS23" s="21" t="s">
        <v>116</v>
      </c>
      <c r="AT23" s="23">
        <v>145.0</v>
      </c>
      <c r="AU23" s="24" t="str">
        <f t="shared" si="13"/>
        <v>NO</v>
      </c>
      <c r="AV23" s="24" t="str">
        <f t="shared" si="14"/>
        <v>NO</v>
      </c>
      <c r="AW23" s="6"/>
      <c r="AX23" s="21" t="s">
        <v>396</v>
      </c>
      <c r="AY23" s="21" t="s">
        <v>428</v>
      </c>
      <c r="AZ23" s="21" t="s">
        <v>55</v>
      </c>
      <c r="BA23" s="23">
        <v>56.0</v>
      </c>
      <c r="BB23" s="24" t="str">
        <f t="shared" si="15"/>
        <v>NO</v>
      </c>
      <c r="BC23" s="24" t="str">
        <f t="shared" si="16"/>
        <v>NO</v>
      </c>
      <c r="BD23" s="6"/>
      <c r="BE23" s="21" t="s">
        <v>396</v>
      </c>
      <c r="BF23" s="21" t="s">
        <v>408</v>
      </c>
      <c r="BG23" s="21" t="s">
        <v>84</v>
      </c>
      <c r="BH23" s="23">
        <v>80.0</v>
      </c>
      <c r="BI23" s="24" t="str">
        <f t="shared" si="17"/>
        <v>NO</v>
      </c>
      <c r="BJ23" s="24" t="str">
        <f t="shared" si="18"/>
        <v>NO</v>
      </c>
      <c r="BK23" s="6"/>
      <c r="BL23" s="21" t="s">
        <v>396</v>
      </c>
      <c r="BM23" s="21" t="s">
        <v>453</v>
      </c>
      <c r="BN23" s="21" t="s">
        <v>116</v>
      </c>
      <c r="BO23" s="23">
        <v>140.0</v>
      </c>
      <c r="BP23" s="24" t="str">
        <f t="shared" si="19"/>
        <v>NO</v>
      </c>
      <c r="BQ23" s="24" t="str">
        <f t="shared" si="20"/>
        <v>NO</v>
      </c>
      <c r="BR23" s="6"/>
    </row>
    <row r="24" ht="13.5" customHeight="1">
      <c r="A24" s="21" t="s">
        <v>396</v>
      </c>
      <c r="B24" s="21" t="s">
        <v>492</v>
      </c>
      <c r="C24" s="21" t="s">
        <v>74</v>
      </c>
      <c r="D24" s="23">
        <v>1.0</v>
      </c>
      <c r="E24" s="24" t="str">
        <f t="shared" si="1"/>
        <v>SI</v>
      </c>
      <c r="F24" s="24" t="str">
        <f t="shared" si="2"/>
        <v>SI</v>
      </c>
      <c r="G24" s="6"/>
      <c r="H24" s="21" t="s">
        <v>396</v>
      </c>
      <c r="I24" s="21" t="s">
        <v>414</v>
      </c>
      <c r="J24" s="21" t="s">
        <v>39</v>
      </c>
      <c r="K24" s="23">
        <v>177.0</v>
      </c>
      <c r="L24" s="24" t="str">
        <f t="shared" si="3"/>
        <v>NO</v>
      </c>
      <c r="M24" s="24" t="str">
        <f t="shared" si="4"/>
        <v>NO</v>
      </c>
      <c r="N24" s="6"/>
      <c r="O24" s="21" t="s">
        <v>396</v>
      </c>
      <c r="P24" s="21" t="s">
        <v>408</v>
      </c>
      <c r="Q24" s="21" t="s">
        <v>84</v>
      </c>
      <c r="R24" s="23">
        <v>109.0</v>
      </c>
      <c r="S24" s="24" t="str">
        <f t="shared" si="5"/>
        <v>NO</v>
      </c>
      <c r="T24" s="24" t="str">
        <f t="shared" si="6"/>
        <v>NO</v>
      </c>
      <c r="U24" s="6"/>
      <c r="V24" s="21" t="s">
        <v>396</v>
      </c>
      <c r="W24" s="21" t="s">
        <v>436</v>
      </c>
      <c r="X24" s="21" t="s">
        <v>116</v>
      </c>
      <c r="Y24" s="23">
        <v>1.0</v>
      </c>
      <c r="Z24" s="24" t="str">
        <f t="shared" si="7"/>
        <v>SI</v>
      </c>
      <c r="AA24" s="24" t="str">
        <f t="shared" si="8"/>
        <v>SI</v>
      </c>
      <c r="AB24" s="6"/>
      <c r="AC24" s="21" t="s">
        <v>396</v>
      </c>
      <c r="AD24" s="21" t="s">
        <v>438</v>
      </c>
      <c r="AE24" s="21" t="s">
        <v>123</v>
      </c>
      <c r="AF24" s="23">
        <v>66.0</v>
      </c>
      <c r="AG24" s="24" t="str">
        <f t="shared" si="9"/>
        <v>NO</v>
      </c>
      <c r="AH24" s="24" t="str">
        <f t="shared" si="10"/>
        <v>NO</v>
      </c>
      <c r="AI24" s="6"/>
      <c r="AJ24" s="21" t="s">
        <v>396</v>
      </c>
      <c r="AK24" s="21" t="s">
        <v>142</v>
      </c>
      <c r="AL24" s="21" t="s">
        <v>133</v>
      </c>
      <c r="AM24" s="23">
        <v>10.0</v>
      </c>
      <c r="AN24" s="24" t="str">
        <f t="shared" si="11"/>
        <v>SI</v>
      </c>
      <c r="AO24" s="24" t="str">
        <f t="shared" si="12"/>
        <v>SI</v>
      </c>
      <c r="AP24" s="6"/>
      <c r="AQ24" s="21" t="s">
        <v>396</v>
      </c>
      <c r="AR24" s="21" t="s">
        <v>493</v>
      </c>
      <c r="AS24" s="21" t="s">
        <v>327</v>
      </c>
      <c r="AT24" s="23">
        <v>15.0</v>
      </c>
      <c r="AU24" s="24" t="str">
        <f t="shared" si="13"/>
        <v>SI</v>
      </c>
      <c r="AV24" s="24" t="str">
        <f t="shared" si="14"/>
        <v>SI</v>
      </c>
      <c r="AW24" s="6"/>
      <c r="AX24" s="21" t="s">
        <v>396</v>
      </c>
      <c r="AY24" s="21" t="s">
        <v>494</v>
      </c>
      <c r="AZ24" s="21" t="s">
        <v>81</v>
      </c>
      <c r="BA24" s="23">
        <v>1.0</v>
      </c>
      <c r="BB24" s="24" t="str">
        <f t="shared" si="15"/>
        <v>SI</v>
      </c>
      <c r="BC24" s="24" t="str">
        <f t="shared" si="16"/>
        <v>SI</v>
      </c>
      <c r="BD24" s="6"/>
      <c r="BE24" s="21" t="s">
        <v>396</v>
      </c>
      <c r="BF24" s="21" t="s">
        <v>449</v>
      </c>
      <c r="BG24" s="21" t="s">
        <v>118</v>
      </c>
      <c r="BH24" s="23">
        <v>58.0</v>
      </c>
      <c r="BI24" s="24" t="str">
        <f t="shared" si="17"/>
        <v>NO</v>
      </c>
      <c r="BJ24" s="24" t="str">
        <f t="shared" si="18"/>
        <v>NO</v>
      </c>
      <c r="BK24" s="6"/>
      <c r="BL24" s="21" t="s">
        <v>396</v>
      </c>
      <c r="BM24" s="21" t="s">
        <v>79</v>
      </c>
      <c r="BN24" s="21" t="s">
        <v>60</v>
      </c>
      <c r="BO24" s="23">
        <v>29.0</v>
      </c>
      <c r="BP24" s="24" t="str">
        <f t="shared" si="19"/>
        <v>SI</v>
      </c>
      <c r="BQ24" s="24" t="str">
        <f t="shared" si="20"/>
        <v>NO</v>
      </c>
      <c r="BR24" s="6"/>
    </row>
    <row r="25" ht="13.5" customHeight="1">
      <c r="A25" s="21" t="s">
        <v>396</v>
      </c>
      <c r="B25" s="21" t="s">
        <v>434</v>
      </c>
      <c r="C25" s="21" t="s">
        <v>67</v>
      </c>
      <c r="D25" s="23">
        <v>9.0</v>
      </c>
      <c r="E25" s="24" t="str">
        <f t="shared" si="1"/>
        <v>SI</v>
      </c>
      <c r="F25" s="24" t="str">
        <f t="shared" si="2"/>
        <v>SI</v>
      </c>
      <c r="G25" s="6"/>
      <c r="H25" s="21" t="s">
        <v>396</v>
      </c>
      <c r="I25" s="21" t="s">
        <v>461</v>
      </c>
      <c r="J25" s="21" t="s">
        <v>143</v>
      </c>
      <c r="K25" s="23">
        <v>10.0</v>
      </c>
      <c r="L25" s="24" t="str">
        <f t="shared" si="3"/>
        <v>SI</v>
      </c>
      <c r="M25" s="24" t="str">
        <f t="shared" si="4"/>
        <v>SI</v>
      </c>
      <c r="N25" s="6"/>
      <c r="O25" s="21" t="s">
        <v>396</v>
      </c>
      <c r="P25" s="21" t="s">
        <v>431</v>
      </c>
      <c r="Q25" s="21" t="s">
        <v>88</v>
      </c>
      <c r="R25" s="23">
        <v>7.0</v>
      </c>
      <c r="S25" s="24" t="str">
        <f t="shared" si="5"/>
        <v>SI</v>
      </c>
      <c r="T25" s="24" t="str">
        <f t="shared" si="6"/>
        <v>SI</v>
      </c>
      <c r="U25" s="6"/>
      <c r="V25" s="21" t="s">
        <v>396</v>
      </c>
      <c r="W25" s="21" t="s">
        <v>410</v>
      </c>
      <c r="X25" s="21" t="s">
        <v>67</v>
      </c>
      <c r="Y25" s="23">
        <v>60.0</v>
      </c>
      <c r="Z25" s="24" t="str">
        <f t="shared" si="7"/>
        <v>NO</v>
      </c>
      <c r="AA25" s="24" t="str">
        <f t="shared" si="8"/>
        <v>NO</v>
      </c>
      <c r="AB25" s="6"/>
      <c r="AC25" s="21" t="s">
        <v>396</v>
      </c>
      <c r="AD25" s="21" t="s">
        <v>422</v>
      </c>
      <c r="AE25" s="21" t="s">
        <v>84</v>
      </c>
      <c r="AF25" s="23">
        <v>124.0</v>
      </c>
      <c r="AG25" s="24" t="str">
        <f t="shared" si="9"/>
        <v>NO</v>
      </c>
      <c r="AH25" s="24" t="str">
        <f t="shared" si="10"/>
        <v>NO</v>
      </c>
      <c r="AI25" s="6"/>
      <c r="AJ25" s="21" t="s">
        <v>396</v>
      </c>
      <c r="AK25" s="21" t="s">
        <v>99</v>
      </c>
      <c r="AL25" s="21" t="s">
        <v>57</v>
      </c>
      <c r="AM25" s="23">
        <v>13.0</v>
      </c>
      <c r="AN25" s="24" t="str">
        <f t="shared" si="11"/>
        <v>SI</v>
      </c>
      <c r="AO25" s="24" t="str">
        <f t="shared" si="12"/>
        <v>SI</v>
      </c>
      <c r="AP25" s="6"/>
      <c r="AQ25" s="21" t="s">
        <v>396</v>
      </c>
      <c r="AR25" s="21" t="s">
        <v>496</v>
      </c>
      <c r="AS25" s="21" t="s">
        <v>67</v>
      </c>
      <c r="AT25" s="23">
        <v>1.0</v>
      </c>
      <c r="AU25" s="24" t="str">
        <f t="shared" si="13"/>
        <v>SI</v>
      </c>
      <c r="AV25" s="24" t="str">
        <f t="shared" si="14"/>
        <v>SI</v>
      </c>
      <c r="AW25" s="6"/>
      <c r="AX25" s="21" t="s">
        <v>396</v>
      </c>
      <c r="AY25" s="21" t="s">
        <v>410</v>
      </c>
      <c r="AZ25" s="21" t="s">
        <v>67</v>
      </c>
      <c r="BA25" s="23">
        <v>65.0</v>
      </c>
      <c r="BB25" s="24" t="str">
        <f t="shared" si="15"/>
        <v>NO</v>
      </c>
      <c r="BC25" s="24" t="str">
        <f t="shared" si="16"/>
        <v>NO</v>
      </c>
      <c r="BD25" s="6"/>
      <c r="BE25" s="18" t="s">
        <v>396</v>
      </c>
      <c r="BF25" s="18" t="s">
        <v>423</v>
      </c>
      <c r="BG25" s="18" t="s">
        <v>39</v>
      </c>
      <c r="BH25" s="19">
        <v>4.0</v>
      </c>
      <c r="BI25" s="22" t="str">
        <f t="shared" si="17"/>
        <v>SI</v>
      </c>
      <c r="BJ25" s="22" t="str">
        <f t="shared" si="18"/>
        <v>SI</v>
      </c>
      <c r="BK25" s="6"/>
      <c r="BL25" s="18" t="s">
        <v>396</v>
      </c>
      <c r="BM25" s="18" t="s">
        <v>422</v>
      </c>
      <c r="BN25" s="18" t="s">
        <v>84</v>
      </c>
      <c r="BO25" s="19">
        <v>34.0</v>
      </c>
      <c r="BP25" s="22" t="str">
        <f t="shared" si="19"/>
        <v>SI</v>
      </c>
      <c r="BQ25" s="22" t="str">
        <f t="shared" si="20"/>
        <v>NO</v>
      </c>
      <c r="BR25" s="6"/>
    </row>
    <row r="26" ht="13.5" customHeight="1">
      <c r="A26" s="18" t="s">
        <v>396</v>
      </c>
      <c r="B26" s="18" t="s">
        <v>75</v>
      </c>
      <c r="C26" s="18" t="s">
        <v>39</v>
      </c>
      <c r="D26" s="19">
        <v>1.0</v>
      </c>
      <c r="E26" s="22" t="str">
        <f t="shared" si="1"/>
        <v>SI</v>
      </c>
      <c r="F26" s="22" t="str">
        <f t="shared" si="2"/>
        <v>SI</v>
      </c>
      <c r="G26" s="6"/>
      <c r="H26" s="21" t="s">
        <v>396</v>
      </c>
      <c r="I26" s="21" t="s">
        <v>443</v>
      </c>
      <c r="J26" s="21" t="s">
        <v>39</v>
      </c>
      <c r="K26" s="23">
        <v>23.0</v>
      </c>
      <c r="L26" s="24" t="str">
        <f t="shared" si="3"/>
        <v>SI</v>
      </c>
      <c r="M26" s="24" t="str">
        <f t="shared" si="4"/>
        <v>NO</v>
      </c>
      <c r="N26" s="6"/>
      <c r="O26" s="21" t="s">
        <v>396</v>
      </c>
      <c r="P26" s="21" t="s">
        <v>128</v>
      </c>
      <c r="Q26" s="21" t="s">
        <v>74</v>
      </c>
      <c r="R26" s="23">
        <v>26.0</v>
      </c>
      <c r="S26" s="24" t="str">
        <f t="shared" si="5"/>
        <v>SI</v>
      </c>
      <c r="T26" s="24" t="str">
        <f t="shared" si="6"/>
        <v>NO</v>
      </c>
      <c r="U26" s="6"/>
      <c r="V26" s="21" t="s">
        <v>396</v>
      </c>
      <c r="W26" s="21" t="s">
        <v>424</v>
      </c>
      <c r="X26" s="21" t="s">
        <v>84</v>
      </c>
      <c r="Y26" s="23">
        <v>85.0</v>
      </c>
      <c r="Z26" s="24" t="str">
        <f t="shared" si="7"/>
        <v>NO</v>
      </c>
      <c r="AA26" s="24" t="str">
        <f t="shared" si="8"/>
        <v>NO</v>
      </c>
      <c r="AB26" s="6"/>
      <c r="AC26" s="21" t="s">
        <v>396</v>
      </c>
      <c r="AD26" s="21" t="s">
        <v>440</v>
      </c>
      <c r="AE26" s="21" t="s">
        <v>81</v>
      </c>
      <c r="AF26" s="23">
        <v>17.0</v>
      </c>
      <c r="AG26" s="24" t="str">
        <f t="shared" si="9"/>
        <v>SI</v>
      </c>
      <c r="AH26" s="24" t="str">
        <f t="shared" si="10"/>
        <v>SI</v>
      </c>
      <c r="AI26" s="6"/>
      <c r="AJ26" s="21" t="s">
        <v>396</v>
      </c>
      <c r="AK26" s="21" t="s">
        <v>423</v>
      </c>
      <c r="AL26" s="21" t="s">
        <v>39</v>
      </c>
      <c r="AM26" s="23">
        <v>10.0</v>
      </c>
      <c r="AN26" s="24" t="str">
        <f t="shared" si="11"/>
        <v>SI</v>
      </c>
      <c r="AO26" s="24" t="str">
        <f t="shared" si="12"/>
        <v>SI</v>
      </c>
      <c r="AP26" s="6"/>
      <c r="AQ26" s="21" t="s">
        <v>396</v>
      </c>
      <c r="AR26" s="21" t="s">
        <v>156</v>
      </c>
      <c r="AS26" s="21" t="s">
        <v>143</v>
      </c>
      <c r="AT26" s="23">
        <v>21.0</v>
      </c>
      <c r="AU26" s="24" t="str">
        <f t="shared" si="13"/>
        <v>SI</v>
      </c>
      <c r="AV26" s="24" t="str">
        <f t="shared" si="14"/>
        <v>NO</v>
      </c>
      <c r="AW26" s="6"/>
      <c r="AX26" s="21" t="s">
        <v>396</v>
      </c>
      <c r="AY26" s="21" t="s">
        <v>405</v>
      </c>
      <c r="AZ26" s="21" t="s">
        <v>88</v>
      </c>
      <c r="BA26" s="23">
        <v>98.0</v>
      </c>
      <c r="BB26" s="24" t="str">
        <f t="shared" si="15"/>
        <v>NO</v>
      </c>
      <c r="BC26" s="24" t="str">
        <f t="shared" si="16"/>
        <v>NO</v>
      </c>
      <c r="BD26" s="6"/>
      <c r="BE26" s="21" t="s">
        <v>396</v>
      </c>
      <c r="BF26" s="21" t="s">
        <v>443</v>
      </c>
      <c r="BG26" s="21" t="s">
        <v>39</v>
      </c>
      <c r="BH26" s="23">
        <v>31.0</v>
      </c>
      <c r="BI26" s="24" t="str">
        <f t="shared" si="17"/>
        <v>SI</v>
      </c>
      <c r="BJ26" s="24" t="str">
        <f t="shared" si="18"/>
        <v>NO</v>
      </c>
      <c r="BK26" s="6"/>
      <c r="BL26" s="21" t="s">
        <v>396</v>
      </c>
      <c r="BM26" s="21" t="s">
        <v>493</v>
      </c>
      <c r="BN26" s="21" t="s">
        <v>327</v>
      </c>
      <c r="BO26" s="23">
        <v>3.0</v>
      </c>
      <c r="BP26" s="24" t="str">
        <f t="shared" si="19"/>
        <v>SI</v>
      </c>
      <c r="BQ26" s="24" t="str">
        <f t="shared" si="20"/>
        <v>SI</v>
      </c>
      <c r="BR26" s="6"/>
    </row>
    <row r="27" ht="13.5" customHeight="1">
      <c r="A27" s="21" t="s">
        <v>396</v>
      </c>
      <c r="B27" s="21" t="s">
        <v>496</v>
      </c>
      <c r="C27" s="21" t="s">
        <v>67</v>
      </c>
      <c r="D27" s="23">
        <v>5.0</v>
      </c>
      <c r="E27" s="24" t="str">
        <f t="shared" si="1"/>
        <v>SI</v>
      </c>
      <c r="F27" s="24" t="str">
        <f t="shared" si="2"/>
        <v>SI</v>
      </c>
      <c r="G27" s="6"/>
      <c r="H27" s="21" t="s">
        <v>396</v>
      </c>
      <c r="I27" s="21" t="s">
        <v>432</v>
      </c>
      <c r="J27" s="21" t="s">
        <v>133</v>
      </c>
      <c r="K27" s="23">
        <v>40.0</v>
      </c>
      <c r="L27" s="24" t="str">
        <f t="shared" si="3"/>
        <v>SI</v>
      </c>
      <c r="M27" s="24" t="str">
        <f t="shared" si="4"/>
        <v>NO</v>
      </c>
      <c r="N27" s="6"/>
      <c r="O27" s="18" t="s">
        <v>396</v>
      </c>
      <c r="P27" s="18" t="s">
        <v>75</v>
      </c>
      <c r="Q27" s="18" t="s">
        <v>39</v>
      </c>
      <c r="R27" s="19">
        <v>3.0</v>
      </c>
      <c r="S27" s="22" t="str">
        <f t="shared" si="5"/>
        <v>SI</v>
      </c>
      <c r="T27" s="22" t="str">
        <f t="shared" si="6"/>
        <v>SI</v>
      </c>
      <c r="U27" s="6"/>
      <c r="V27" s="21" t="s">
        <v>396</v>
      </c>
      <c r="W27" s="21" t="s">
        <v>432</v>
      </c>
      <c r="X27" s="21" t="s">
        <v>133</v>
      </c>
      <c r="Y27" s="23">
        <v>20.0</v>
      </c>
      <c r="Z27" s="24" t="str">
        <f t="shared" si="7"/>
        <v>SI</v>
      </c>
      <c r="AA27" s="24" t="str">
        <f t="shared" si="8"/>
        <v>SI</v>
      </c>
      <c r="AB27" s="6"/>
      <c r="AC27" s="21" t="s">
        <v>396</v>
      </c>
      <c r="AD27" s="21" t="s">
        <v>457</v>
      </c>
      <c r="AE27" s="21" t="s">
        <v>88</v>
      </c>
      <c r="AF27" s="23">
        <v>2.0</v>
      </c>
      <c r="AG27" s="24" t="str">
        <f t="shared" si="9"/>
        <v>SI</v>
      </c>
      <c r="AH27" s="24" t="str">
        <f t="shared" si="10"/>
        <v>SI</v>
      </c>
      <c r="AI27" s="6"/>
      <c r="AJ27" s="21" t="s">
        <v>396</v>
      </c>
      <c r="AK27" s="21" t="s">
        <v>450</v>
      </c>
      <c r="AL27" s="21" t="s">
        <v>327</v>
      </c>
      <c r="AM27" s="23">
        <v>11.0</v>
      </c>
      <c r="AN27" s="24" t="str">
        <f t="shared" si="11"/>
        <v>SI</v>
      </c>
      <c r="AO27" s="24" t="str">
        <f t="shared" si="12"/>
        <v>SI</v>
      </c>
      <c r="AP27" s="6"/>
      <c r="AQ27" s="21" t="s">
        <v>396</v>
      </c>
      <c r="AR27" s="21" t="s">
        <v>451</v>
      </c>
      <c r="AS27" s="21" t="s">
        <v>139</v>
      </c>
      <c r="AT27" s="23">
        <v>8.0</v>
      </c>
      <c r="AU27" s="24" t="str">
        <f t="shared" si="13"/>
        <v>SI</v>
      </c>
      <c r="AV27" s="24" t="str">
        <f t="shared" si="14"/>
        <v>SI</v>
      </c>
      <c r="AW27" s="6"/>
      <c r="AX27" s="21" t="s">
        <v>396</v>
      </c>
      <c r="AY27" s="21" t="s">
        <v>415</v>
      </c>
      <c r="AZ27" s="21" t="s">
        <v>92</v>
      </c>
      <c r="BA27" s="23">
        <v>80.0</v>
      </c>
      <c r="BB27" s="24" t="str">
        <f t="shared" si="15"/>
        <v>NO</v>
      </c>
      <c r="BC27" s="24" t="str">
        <f t="shared" si="16"/>
        <v>NO</v>
      </c>
      <c r="BD27" s="6"/>
      <c r="BE27" s="21" t="s">
        <v>396</v>
      </c>
      <c r="BF27" s="21" t="s">
        <v>432</v>
      </c>
      <c r="BG27" s="21" t="s">
        <v>133</v>
      </c>
      <c r="BH27" s="23">
        <v>31.0</v>
      </c>
      <c r="BI27" s="24" t="str">
        <f t="shared" si="17"/>
        <v>SI</v>
      </c>
      <c r="BJ27" s="24" t="str">
        <f t="shared" si="18"/>
        <v>NO</v>
      </c>
      <c r="BK27" s="6"/>
      <c r="BL27" s="21" t="s">
        <v>396</v>
      </c>
      <c r="BM27" s="21" t="s">
        <v>96</v>
      </c>
      <c r="BN27" s="21" t="s">
        <v>67</v>
      </c>
      <c r="BO27" s="23">
        <v>46.0</v>
      </c>
      <c r="BP27" s="24" t="str">
        <f t="shared" si="19"/>
        <v>NO</v>
      </c>
      <c r="BQ27" s="24" t="str">
        <f t="shared" si="20"/>
        <v>NO</v>
      </c>
      <c r="BR27" s="6"/>
    </row>
    <row r="28" ht="13.5" customHeight="1">
      <c r="A28" s="34" t="s">
        <v>456</v>
      </c>
      <c r="B28" s="34">
        <v>41.0</v>
      </c>
      <c r="C28" s="34" t="s">
        <v>22</v>
      </c>
      <c r="D28" s="34"/>
      <c r="E28" s="34">
        <f>FLOOR(B28/3,1)</f>
        <v>13</v>
      </c>
      <c r="F28" s="34"/>
      <c r="G28" s="6"/>
      <c r="H28" s="34" t="s">
        <v>456</v>
      </c>
      <c r="I28" s="34">
        <v>18.0</v>
      </c>
      <c r="J28" s="34" t="s">
        <v>22</v>
      </c>
      <c r="K28" s="34"/>
      <c r="L28" s="34">
        <f>FLOOR(I28/3,1)</f>
        <v>6</v>
      </c>
      <c r="M28" s="35"/>
      <c r="N28" s="6"/>
      <c r="O28" s="34" t="s">
        <v>456</v>
      </c>
      <c r="P28" s="34">
        <v>24.0</v>
      </c>
      <c r="Q28" s="34" t="s">
        <v>22</v>
      </c>
      <c r="R28" s="34"/>
      <c r="S28" s="34">
        <f>FLOOR(P28/3,1)</f>
        <v>8</v>
      </c>
      <c r="T28" s="34"/>
      <c r="U28" s="6"/>
      <c r="V28" s="34" t="s">
        <v>456</v>
      </c>
      <c r="W28" s="34">
        <v>45.0</v>
      </c>
      <c r="X28" s="34" t="s">
        <v>22</v>
      </c>
      <c r="Y28" s="34"/>
      <c r="Z28" s="34">
        <f>FLOOR(W28/3,1)</f>
        <v>15</v>
      </c>
      <c r="AA28" s="35"/>
      <c r="AB28" s="6"/>
      <c r="AC28" s="34" t="s">
        <v>456</v>
      </c>
      <c r="AD28" s="34">
        <v>35.0</v>
      </c>
      <c r="AE28" s="34" t="s">
        <v>22</v>
      </c>
      <c r="AF28" s="34"/>
      <c r="AG28" s="34">
        <f>FLOOR(AD28/3,1)</f>
        <v>11</v>
      </c>
      <c r="AH28" s="35"/>
      <c r="AI28" s="6"/>
      <c r="AJ28" s="34" t="s">
        <v>456</v>
      </c>
      <c r="AK28" s="34">
        <v>187.0</v>
      </c>
      <c r="AL28" s="34" t="s">
        <v>22</v>
      </c>
      <c r="AM28" s="34"/>
      <c r="AN28" s="34">
        <f>FLOOR(AK28/3,1)</f>
        <v>62</v>
      </c>
      <c r="AO28" s="6"/>
      <c r="AP28" s="6"/>
      <c r="AQ28" s="34" t="s">
        <v>456</v>
      </c>
      <c r="AR28" s="34">
        <v>33.0</v>
      </c>
      <c r="AS28" s="34" t="s">
        <v>22</v>
      </c>
      <c r="AT28" s="34"/>
      <c r="AU28" s="34">
        <f>FLOOR(AR28/3,1)</f>
        <v>11</v>
      </c>
      <c r="AV28" s="6"/>
      <c r="AW28" s="6"/>
      <c r="AX28" s="34" t="s">
        <v>456</v>
      </c>
      <c r="AY28" s="34">
        <v>1.0</v>
      </c>
      <c r="AZ28" s="34" t="s">
        <v>22</v>
      </c>
      <c r="BA28" s="34"/>
      <c r="BB28" s="34">
        <f>FLOOR(AY28/3,1)</f>
        <v>0</v>
      </c>
      <c r="BC28" s="35"/>
      <c r="BD28" s="6"/>
      <c r="BE28" s="34" t="s">
        <v>456</v>
      </c>
      <c r="BF28" s="34">
        <v>2.0</v>
      </c>
      <c r="BG28" s="34" t="s">
        <v>22</v>
      </c>
      <c r="BH28" s="34"/>
      <c r="BI28" s="34">
        <f>FLOOR(BF28/3,1)</f>
        <v>0</v>
      </c>
      <c r="BJ28" s="6"/>
      <c r="BK28" s="6"/>
      <c r="BL28" s="34" t="s">
        <v>456</v>
      </c>
      <c r="BM28" s="34">
        <v>90.0</v>
      </c>
      <c r="BN28" s="34" t="s">
        <v>22</v>
      </c>
      <c r="BO28" s="34"/>
      <c r="BP28" s="34">
        <f>FLOOR(BM28/3,1)</f>
        <v>30</v>
      </c>
      <c r="BQ28" s="6"/>
      <c r="BR28" s="6"/>
    </row>
    <row r="29" ht="13.5" customHeight="1">
      <c r="A29" s="6"/>
      <c r="B29" s="6"/>
      <c r="C29" s="34" t="s">
        <v>464</v>
      </c>
      <c r="D29" s="34"/>
      <c r="E29" s="34">
        <v>500.0</v>
      </c>
      <c r="F29" s="34"/>
      <c r="G29" s="6"/>
      <c r="H29" s="6"/>
      <c r="I29" s="6"/>
      <c r="J29" s="34" t="s">
        <v>464</v>
      </c>
      <c r="K29" s="34"/>
      <c r="L29" s="34">
        <v>500.0</v>
      </c>
      <c r="M29" s="34"/>
      <c r="N29" s="6"/>
      <c r="O29" s="6"/>
      <c r="P29" s="6"/>
      <c r="Q29" s="34" t="s">
        <v>464</v>
      </c>
      <c r="R29" s="34"/>
      <c r="S29" s="34">
        <v>500.0</v>
      </c>
      <c r="T29" s="34"/>
      <c r="U29" s="6"/>
      <c r="V29" s="6"/>
      <c r="W29" s="6"/>
      <c r="X29" s="34" t="s">
        <v>464</v>
      </c>
      <c r="Y29" s="34"/>
      <c r="Z29" s="34">
        <v>500.0</v>
      </c>
      <c r="AA29" s="34"/>
      <c r="AB29" s="6"/>
      <c r="AC29" s="6"/>
      <c r="AD29" s="6"/>
      <c r="AE29" s="34" t="s">
        <v>464</v>
      </c>
      <c r="AF29" s="34"/>
      <c r="AG29" s="34">
        <v>500.0</v>
      </c>
      <c r="AH29" s="34"/>
      <c r="AI29" s="6"/>
      <c r="AJ29" s="6"/>
      <c r="AK29" s="6"/>
      <c r="AL29" s="34" t="s">
        <v>464</v>
      </c>
      <c r="AM29" s="34"/>
      <c r="AN29" s="34">
        <v>500.0</v>
      </c>
      <c r="AO29" s="34"/>
      <c r="AP29" s="6"/>
      <c r="AQ29" s="6"/>
      <c r="AR29" s="6"/>
      <c r="AS29" s="34" t="s">
        <v>464</v>
      </c>
      <c r="AT29" s="34"/>
      <c r="AU29" s="34">
        <v>500.0</v>
      </c>
      <c r="AV29" s="34"/>
      <c r="AW29" s="6"/>
      <c r="AX29" s="6"/>
      <c r="AY29" s="6"/>
      <c r="AZ29" s="34" t="s">
        <v>464</v>
      </c>
      <c r="BA29" s="34"/>
      <c r="BB29" s="34">
        <v>500.0</v>
      </c>
      <c r="BC29" s="34"/>
      <c r="BD29" s="6"/>
      <c r="BE29" s="6"/>
      <c r="BF29" s="6"/>
      <c r="BG29" s="34" t="s">
        <v>464</v>
      </c>
      <c r="BH29" s="34"/>
      <c r="BI29" s="34">
        <v>508.0</v>
      </c>
      <c r="BJ29" s="34"/>
      <c r="BK29" s="6"/>
      <c r="BL29" s="6"/>
      <c r="BM29" s="6"/>
      <c r="BN29" s="34" t="s">
        <v>464</v>
      </c>
      <c r="BO29" s="34"/>
      <c r="BP29" s="34">
        <v>510.0</v>
      </c>
      <c r="BQ29" s="34"/>
      <c r="BR29" s="6"/>
    </row>
    <row r="30" ht="13.5" customHeight="1">
      <c r="A30" s="6"/>
      <c r="B30" s="6"/>
      <c r="C30" s="34" t="s">
        <v>465</v>
      </c>
      <c r="D30" s="34"/>
      <c r="E30" s="34">
        <f t="shared" ref="E30:F30" si="21">SUM(E3:E27)</f>
        <v>0</v>
      </c>
      <c r="F30" s="34">
        <f t="shared" si="21"/>
        <v>0</v>
      </c>
      <c r="G30" s="6"/>
      <c r="H30" s="6"/>
      <c r="I30" s="6"/>
      <c r="J30" s="34" t="s">
        <v>465</v>
      </c>
      <c r="K30" s="34"/>
      <c r="L30" s="34">
        <f t="shared" ref="L30:M30" si="22">SUM(L3:L27)</f>
        <v>0</v>
      </c>
      <c r="M30" s="34">
        <f t="shared" si="22"/>
        <v>0</v>
      </c>
      <c r="N30" s="6"/>
      <c r="O30" s="6"/>
      <c r="P30" s="6"/>
      <c r="Q30" s="34" t="s">
        <v>465</v>
      </c>
      <c r="R30" s="34"/>
      <c r="S30" s="34">
        <f t="shared" ref="S30:T30" si="23">SUM(S3:S27)</f>
        <v>0</v>
      </c>
      <c r="T30" s="34">
        <f t="shared" si="23"/>
        <v>0</v>
      </c>
      <c r="U30" s="6"/>
      <c r="V30" s="6"/>
      <c r="W30" s="6"/>
      <c r="X30" s="34" t="s">
        <v>465</v>
      </c>
      <c r="Y30" s="34"/>
      <c r="Z30" s="34">
        <f t="shared" ref="Z30:AA30" si="24">SUM(Z3:Z27)</f>
        <v>0</v>
      </c>
      <c r="AA30" s="34">
        <f t="shared" si="24"/>
        <v>0</v>
      </c>
      <c r="AB30" s="6"/>
      <c r="AC30" s="6"/>
      <c r="AD30" s="6"/>
      <c r="AE30" s="34" t="s">
        <v>465</v>
      </c>
      <c r="AF30" s="34"/>
      <c r="AG30" s="34">
        <f t="shared" ref="AG30:AH30" si="25">SUM(AG3:AG27)</f>
        <v>0</v>
      </c>
      <c r="AH30" s="34">
        <f t="shared" si="25"/>
        <v>0</v>
      </c>
      <c r="AI30" s="6"/>
      <c r="AJ30" s="6"/>
      <c r="AK30" s="6"/>
      <c r="AL30" s="34" t="s">
        <v>465</v>
      </c>
      <c r="AM30" s="34"/>
      <c r="AN30" s="34">
        <f t="shared" ref="AN30:AO30" si="26">SUM(AN3:AN27)</f>
        <v>0</v>
      </c>
      <c r="AO30" s="34">
        <f t="shared" si="26"/>
        <v>0</v>
      </c>
      <c r="AP30" s="6"/>
      <c r="AQ30" s="6"/>
      <c r="AR30" s="6"/>
      <c r="AS30" s="34" t="s">
        <v>465</v>
      </c>
      <c r="AT30" s="34"/>
      <c r="AU30" s="34">
        <f t="shared" ref="AU30:AV30" si="27">SUM(AU3:AU27)</f>
        <v>0</v>
      </c>
      <c r="AV30" s="34">
        <f t="shared" si="27"/>
        <v>0</v>
      </c>
      <c r="AW30" s="6"/>
      <c r="AX30" s="6"/>
      <c r="AY30" s="6"/>
      <c r="AZ30" s="34" t="s">
        <v>465</v>
      </c>
      <c r="BA30" s="34"/>
      <c r="BB30" s="34">
        <f t="shared" ref="BB30:BC30" si="28">SUM(BB3:BB27)</f>
        <v>0</v>
      </c>
      <c r="BC30" s="34">
        <f t="shared" si="28"/>
        <v>0</v>
      </c>
      <c r="BD30" s="6"/>
      <c r="BE30" s="6"/>
      <c r="BF30" s="6"/>
      <c r="BG30" s="34" t="s">
        <v>465</v>
      </c>
      <c r="BH30" s="34"/>
      <c r="BI30" s="34">
        <f t="shared" ref="BI30:BJ30" si="29">SUM(BI3:BI27)</f>
        <v>0</v>
      </c>
      <c r="BJ30" s="34">
        <f t="shared" si="29"/>
        <v>0</v>
      </c>
      <c r="BK30" s="6"/>
      <c r="BL30" s="6"/>
      <c r="BM30" s="6"/>
      <c r="BN30" s="34" t="s">
        <v>465</v>
      </c>
      <c r="BO30" s="34"/>
      <c r="BP30" s="34">
        <f t="shared" ref="BP30:BQ30" si="30">SUM(BP3:BP27)</f>
        <v>0</v>
      </c>
      <c r="BQ30" s="34">
        <f t="shared" si="30"/>
        <v>0</v>
      </c>
      <c r="BR30" s="6"/>
    </row>
    <row r="31" ht="13.5" customHeight="1">
      <c r="A31" s="6"/>
      <c r="B31" s="6"/>
      <c r="C31" s="34" t="s">
        <v>466</v>
      </c>
      <c r="D31" s="34"/>
      <c r="E31" s="34">
        <f>SUM(E28:E29)-SUM(E30:F30)</f>
        <v>513</v>
      </c>
      <c r="F31" s="34"/>
      <c r="G31" s="6"/>
      <c r="H31" s="6"/>
      <c r="I31" s="6"/>
      <c r="J31" s="34" t="s">
        <v>466</v>
      </c>
      <c r="K31" s="34"/>
      <c r="L31" s="34">
        <f>SUM(L28:L29)-SUM(L30:M30)</f>
        <v>506</v>
      </c>
      <c r="M31" s="34"/>
      <c r="N31" s="6"/>
      <c r="O31" s="6"/>
      <c r="P31" s="6"/>
      <c r="Q31" s="34" t="s">
        <v>466</v>
      </c>
      <c r="R31" s="34"/>
      <c r="S31" s="34">
        <f>SUM(S28:S29)-SUM(S30:T30)</f>
        <v>508</v>
      </c>
      <c r="T31" s="34"/>
      <c r="U31" s="6"/>
      <c r="V31" s="6"/>
      <c r="W31" s="6"/>
      <c r="X31" s="34" t="s">
        <v>466</v>
      </c>
      <c r="Y31" s="34"/>
      <c r="Z31" s="34">
        <f>SUM(Z28:Z29)-SUM(Z30:AA30)</f>
        <v>515</v>
      </c>
      <c r="AA31" s="34"/>
      <c r="AB31" s="6"/>
      <c r="AC31" s="6"/>
      <c r="AD31" s="6"/>
      <c r="AE31" s="34" t="s">
        <v>466</v>
      </c>
      <c r="AF31" s="34"/>
      <c r="AG31" s="34">
        <f>SUM(AG28:AG29)-SUM(AG30:AH30)</f>
        <v>511</v>
      </c>
      <c r="AH31" s="34"/>
      <c r="AI31" s="6"/>
      <c r="AJ31" s="6"/>
      <c r="AK31" s="6"/>
      <c r="AL31" s="34" t="s">
        <v>466</v>
      </c>
      <c r="AM31" s="34"/>
      <c r="AN31" s="34">
        <f>SUM(AN28:AN29)-SUM(AN30:AO30)</f>
        <v>562</v>
      </c>
      <c r="AO31" s="34"/>
      <c r="AP31" s="6"/>
      <c r="AQ31" s="6"/>
      <c r="AR31" s="6"/>
      <c r="AS31" s="34" t="s">
        <v>466</v>
      </c>
      <c r="AT31" s="34"/>
      <c r="AU31" s="34">
        <f>SUM(AU28:AU29)-SUM(AU30:AV30)</f>
        <v>511</v>
      </c>
      <c r="AV31" s="34"/>
      <c r="AW31" s="6"/>
      <c r="AX31" s="6"/>
      <c r="AY31" s="6"/>
      <c r="AZ31" s="34" t="s">
        <v>466</v>
      </c>
      <c r="BA31" s="34"/>
      <c r="BB31" s="34">
        <f>SUM(BB28:BB29)-SUM(BB30:BC30)</f>
        <v>500</v>
      </c>
      <c r="BC31" s="34"/>
      <c r="BD31" s="6"/>
      <c r="BE31" s="6"/>
      <c r="BF31" s="6"/>
      <c r="BG31" s="34" t="s">
        <v>466</v>
      </c>
      <c r="BH31" s="34"/>
      <c r="BI31" s="34">
        <f>SUM(BI28:BI29)-SUM(BI30:BJ30)</f>
        <v>508</v>
      </c>
      <c r="BJ31" s="34"/>
      <c r="BK31" s="6"/>
      <c r="BL31" s="6"/>
      <c r="BM31" s="6"/>
      <c r="BN31" s="34" t="s">
        <v>466</v>
      </c>
      <c r="BO31" s="34"/>
      <c r="BP31" s="34">
        <f>SUM(BP28:BP29)-SUM(BP30:BQ30)</f>
        <v>540</v>
      </c>
      <c r="BQ31" s="34"/>
      <c r="BR31" s="6"/>
    </row>
    <row r="32" ht="13.5" customHeight="1">
      <c r="A32" s="6"/>
      <c r="B32" s="6"/>
      <c r="C32" s="6"/>
      <c r="D32" s="6"/>
      <c r="E32" s="21"/>
      <c r="F32" s="6"/>
      <c r="G32" s="6"/>
      <c r="H32" s="6"/>
      <c r="I32" s="6"/>
      <c r="J32" s="6"/>
      <c r="K32" s="6"/>
      <c r="L32" s="21"/>
      <c r="M32" s="6"/>
      <c r="N32" s="6"/>
      <c r="O32" s="6"/>
      <c r="P32" s="6"/>
      <c r="Q32" s="6"/>
      <c r="R32" s="6"/>
      <c r="S32" s="6"/>
      <c r="T32" s="21"/>
      <c r="U32" s="6"/>
      <c r="V32" s="6"/>
      <c r="W32" s="6"/>
      <c r="X32" s="6"/>
      <c r="Y32" s="6"/>
      <c r="Z32" s="6"/>
      <c r="AA32" s="21"/>
      <c r="AB32" s="6"/>
      <c r="AC32" s="6"/>
      <c r="AD32" s="6"/>
      <c r="AE32" s="6"/>
      <c r="AF32" s="6"/>
      <c r="AG32" s="6"/>
      <c r="AH32" s="21"/>
      <c r="AI32" s="6"/>
      <c r="AJ32" s="6"/>
      <c r="AK32" s="6"/>
      <c r="AL32" s="6"/>
      <c r="AM32" s="6"/>
      <c r="AN32" s="6"/>
      <c r="AO32" s="21"/>
      <c r="AP32" s="6"/>
      <c r="AQ32" s="6"/>
      <c r="AR32" s="6"/>
      <c r="AS32" s="6"/>
      <c r="AT32" s="6"/>
      <c r="AU32" s="6"/>
      <c r="AV32" s="21"/>
      <c r="AW32" s="6"/>
      <c r="AX32" s="6"/>
      <c r="AY32" s="6"/>
      <c r="AZ32" s="6"/>
      <c r="BA32" s="6"/>
      <c r="BB32" s="6"/>
      <c r="BC32" s="21"/>
      <c r="BD32" s="6"/>
      <c r="BE32" s="6"/>
      <c r="BF32" s="6"/>
      <c r="BG32" s="6"/>
      <c r="BH32" s="6"/>
      <c r="BI32" s="6"/>
      <c r="BJ32" s="21"/>
      <c r="BK32" s="6"/>
      <c r="BL32" s="6"/>
      <c r="BM32" s="6"/>
      <c r="BN32" s="6"/>
      <c r="BO32" s="6"/>
      <c r="BP32" s="6"/>
      <c r="BQ32" s="21"/>
      <c r="BR32" s="6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  <c r="AR160" s="21"/>
      <c r="AS160" s="21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  <c r="BF160" s="21"/>
      <c r="BG160" s="21"/>
      <c r="BH160" s="21"/>
      <c r="BI160" s="21"/>
      <c r="BJ160" s="21"/>
      <c r="BK160" s="21"/>
      <c r="BL160" s="21"/>
      <c r="BM160" s="21"/>
      <c r="BN160" s="21"/>
      <c r="BO160" s="21"/>
      <c r="BP160" s="21"/>
      <c r="BQ160" s="21"/>
      <c r="BR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  <c r="AR161" s="21"/>
      <c r="AS161" s="21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  <c r="BF161" s="21"/>
      <c r="BG161" s="21"/>
      <c r="BH161" s="21"/>
      <c r="BI161" s="21"/>
      <c r="BJ161" s="21"/>
      <c r="BK161" s="21"/>
      <c r="BL161" s="21"/>
      <c r="BM161" s="21"/>
      <c r="BN161" s="21"/>
      <c r="BO161" s="21"/>
      <c r="BP161" s="21"/>
      <c r="BQ161" s="21"/>
      <c r="BR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  <c r="AR167" s="21"/>
      <c r="AS167" s="21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  <c r="AR168" s="21"/>
      <c r="AS168" s="21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  <c r="BF172" s="21"/>
      <c r="BG172" s="21"/>
      <c r="BH172" s="21"/>
      <c r="BI172" s="21"/>
      <c r="BJ172" s="21"/>
      <c r="BK172" s="21"/>
      <c r="BL172" s="21"/>
      <c r="BM172" s="21"/>
      <c r="BN172" s="21"/>
      <c r="BO172" s="21"/>
      <c r="BP172" s="21"/>
      <c r="BQ172" s="21"/>
      <c r="BR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/>
      <c r="BR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  <c r="BB182" s="21"/>
      <c r="BC182" s="21"/>
      <c r="BD182" s="21"/>
      <c r="BE182" s="21"/>
      <c r="BF182" s="21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1"/>
      <c r="AQ186" s="21"/>
      <c r="AR186" s="21"/>
      <c r="AS186" s="21"/>
      <c r="AT186" s="21"/>
      <c r="AU186" s="21"/>
      <c r="AV186" s="21"/>
      <c r="AW186" s="21"/>
      <c r="AX186" s="21"/>
      <c r="AY186" s="21"/>
      <c r="AZ186" s="21"/>
      <c r="BA186" s="21"/>
      <c r="BB186" s="21"/>
      <c r="BC186" s="21"/>
      <c r="BD186" s="21"/>
      <c r="BE186" s="21"/>
      <c r="BF186" s="21"/>
      <c r="BG186" s="21"/>
      <c r="BH186" s="21"/>
      <c r="BI186" s="21"/>
      <c r="BJ186" s="21"/>
      <c r="BK186" s="21"/>
      <c r="BL186" s="21"/>
      <c r="BM186" s="21"/>
      <c r="BN186" s="21"/>
      <c r="BO186" s="21"/>
      <c r="BP186" s="21"/>
      <c r="BQ186" s="21"/>
      <c r="BR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  <c r="AO187" s="21"/>
      <c r="AP187" s="21"/>
      <c r="AQ187" s="21"/>
      <c r="AR187" s="21"/>
      <c r="AS187" s="21"/>
      <c r="AT187" s="21"/>
      <c r="AU187" s="21"/>
      <c r="AV187" s="21"/>
      <c r="AW187" s="21"/>
      <c r="AX187" s="21"/>
      <c r="AY187" s="21"/>
      <c r="AZ187" s="21"/>
      <c r="BA187" s="21"/>
      <c r="BB187" s="21"/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21"/>
      <c r="AP188" s="21"/>
      <c r="AQ188" s="21"/>
      <c r="AR188" s="21"/>
      <c r="AS188" s="21"/>
      <c r="AT188" s="21"/>
      <c r="AU188" s="21"/>
      <c r="AV188" s="21"/>
      <c r="AW188" s="21"/>
      <c r="AX188" s="21"/>
      <c r="AY188" s="21"/>
      <c r="AZ188" s="21"/>
      <c r="BA188" s="21"/>
      <c r="BB188" s="21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  <c r="BB190" s="21"/>
      <c r="BC190" s="21"/>
      <c r="BD190" s="21"/>
      <c r="BE190" s="21"/>
      <c r="BF190" s="21"/>
      <c r="BG190" s="21"/>
      <c r="BH190" s="21"/>
      <c r="BI190" s="21"/>
      <c r="BJ190" s="21"/>
      <c r="BK190" s="21"/>
      <c r="BL190" s="21"/>
      <c r="BM190" s="21"/>
      <c r="BN190" s="21"/>
      <c r="BO190" s="21"/>
      <c r="BP190" s="21"/>
      <c r="BQ190" s="21"/>
      <c r="BR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21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21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21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21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21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/>
      <c r="BQ202" s="21"/>
      <c r="BR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21"/>
      <c r="AP207" s="21"/>
      <c r="AQ207" s="21"/>
      <c r="AR207" s="21"/>
      <c r="AS207" s="21"/>
      <c r="AT207" s="21"/>
      <c r="AU207" s="21"/>
      <c r="AV207" s="21"/>
      <c r="AW207" s="21"/>
      <c r="AX207" s="21"/>
      <c r="AY207" s="21"/>
      <c r="AZ207" s="21"/>
      <c r="BA207" s="21"/>
      <c r="BB207" s="21"/>
      <c r="BC207" s="21"/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  <c r="AO212" s="21"/>
      <c r="AP212" s="21"/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21"/>
      <c r="BC212" s="21"/>
      <c r="BD212" s="21"/>
      <c r="BE212" s="21"/>
      <c r="BF212" s="21"/>
      <c r="BG212" s="21"/>
      <c r="BH212" s="21"/>
      <c r="BI212" s="21"/>
      <c r="BJ212" s="21"/>
      <c r="BK212" s="21"/>
      <c r="BL212" s="21"/>
      <c r="BM212" s="21"/>
      <c r="BN212" s="21"/>
      <c r="BO212" s="21"/>
      <c r="BP212" s="21"/>
      <c r="BQ212" s="21"/>
      <c r="BR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21"/>
      <c r="BC214" s="21"/>
      <c r="BD214" s="21"/>
      <c r="BE214" s="21"/>
      <c r="BF214" s="21"/>
      <c r="BG214" s="21"/>
      <c r="BH214" s="21"/>
      <c r="BI214" s="21"/>
      <c r="BJ214" s="21"/>
      <c r="BK214" s="21"/>
      <c r="BL214" s="21"/>
      <c r="BM214" s="21"/>
      <c r="BN214" s="21"/>
      <c r="BO214" s="21"/>
      <c r="BP214" s="21"/>
      <c r="BQ214" s="21"/>
      <c r="BR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21"/>
      <c r="BC215" s="21"/>
      <c r="BD215" s="21"/>
      <c r="BE215" s="21"/>
      <c r="BF215" s="21"/>
      <c r="BG215" s="21"/>
      <c r="BH215" s="21"/>
      <c r="BI215" s="21"/>
      <c r="BJ215" s="21"/>
      <c r="BK215" s="21"/>
      <c r="BL215" s="21"/>
      <c r="BM215" s="21"/>
      <c r="BN215" s="21"/>
      <c r="BO215" s="21"/>
      <c r="BP215" s="21"/>
      <c r="BQ215" s="21"/>
      <c r="BR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  <c r="AS216" s="21"/>
      <c r="AT216" s="21"/>
      <c r="AU216" s="21"/>
      <c r="AV216" s="21"/>
      <c r="AW216" s="21"/>
      <c r="AX216" s="21"/>
      <c r="AY216" s="21"/>
      <c r="AZ216" s="21"/>
      <c r="BA216" s="21"/>
      <c r="BB216" s="21"/>
      <c r="BC216" s="21"/>
      <c r="BD216" s="21"/>
      <c r="BE216" s="21"/>
      <c r="BF216" s="21"/>
      <c r="BG216" s="21"/>
      <c r="BH216" s="21"/>
      <c r="BI216" s="21"/>
      <c r="BJ216" s="21"/>
      <c r="BK216" s="21"/>
      <c r="BL216" s="21"/>
      <c r="BM216" s="21"/>
      <c r="BN216" s="21"/>
      <c r="BO216" s="21"/>
      <c r="BP216" s="21"/>
      <c r="BQ216" s="21"/>
      <c r="BR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21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21"/>
      <c r="BC218" s="21"/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  <c r="AO219" s="21"/>
      <c r="AP219" s="21"/>
      <c r="AQ219" s="21"/>
      <c r="AR219" s="21"/>
      <c r="AS219" s="21"/>
      <c r="AT219" s="21"/>
      <c r="AU219" s="21"/>
      <c r="AV219" s="21"/>
      <c r="AW219" s="21"/>
      <c r="AX219" s="21"/>
      <c r="AY219" s="21"/>
      <c r="AZ219" s="21"/>
      <c r="BA219" s="21"/>
      <c r="BB219" s="21"/>
      <c r="BC219" s="21"/>
      <c r="BD219" s="21"/>
      <c r="BE219" s="21"/>
      <c r="BF219" s="21"/>
      <c r="BG219" s="21"/>
      <c r="BH219" s="21"/>
      <c r="BI219" s="21"/>
      <c r="BJ219" s="21"/>
      <c r="BK219" s="21"/>
      <c r="BL219" s="21"/>
      <c r="BM219" s="21"/>
      <c r="BN219" s="21"/>
      <c r="BO219" s="21"/>
      <c r="BP219" s="21"/>
      <c r="BQ219" s="21"/>
      <c r="BR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21"/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21"/>
      <c r="AS221" s="21"/>
      <c r="AT221" s="21"/>
      <c r="AU221" s="21"/>
      <c r="AV221" s="21"/>
      <c r="AW221" s="21"/>
      <c r="AX221" s="21"/>
      <c r="AY221" s="21"/>
      <c r="AZ221" s="21"/>
      <c r="BA221" s="21"/>
      <c r="BB221" s="21"/>
      <c r="BC221" s="21"/>
      <c r="BD221" s="21"/>
      <c r="BE221" s="21"/>
      <c r="BF221" s="21"/>
      <c r="BG221" s="21"/>
      <c r="BH221" s="21"/>
      <c r="BI221" s="21"/>
      <c r="BJ221" s="21"/>
      <c r="BK221" s="21"/>
      <c r="BL221" s="21"/>
      <c r="BM221" s="21"/>
      <c r="BN221" s="21"/>
      <c r="BO221" s="21"/>
      <c r="BP221" s="21"/>
      <c r="BQ221" s="21"/>
      <c r="BR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21"/>
      <c r="AS222" s="21"/>
      <c r="AT222" s="21"/>
      <c r="AU222" s="21"/>
      <c r="AV222" s="21"/>
      <c r="AW222" s="21"/>
      <c r="AX222" s="21"/>
      <c r="AY222" s="21"/>
      <c r="AZ222" s="21"/>
      <c r="BA222" s="21"/>
      <c r="BB222" s="21"/>
      <c r="BC222" s="21"/>
      <c r="BD222" s="21"/>
      <c r="BE222" s="21"/>
      <c r="BF222" s="21"/>
      <c r="BG222" s="21"/>
      <c r="BH222" s="21"/>
      <c r="BI222" s="21"/>
      <c r="BJ222" s="21"/>
      <c r="BK222" s="21"/>
      <c r="BL222" s="21"/>
      <c r="BM222" s="21"/>
      <c r="BN222" s="21"/>
      <c r="BO222" s="21"/>
      <c r="BP222" s="21"/>
      <c r="BQ222" s="21"/>
      <c r="BR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21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21"/>
      <c r="AP228" s="21"/>
      <c r="AQ228" s="21"/>
      <c r="AR228" s="21"/>
      <c r="AS228" s="21"/>
      <c r="AT228" s="21"/>
      <c r="AU228" s="21"/>
      <c r="AV228" s="21"/>
      <c r="AW228" s="21"/>
      <c r="AX228" s="21"/>
      <c r="AY228" s="21"/>
      <c r="AZ228" s="21"/>
      <c r="BA228" s="21"/>
      <c r="BB228" s="21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21"/>
      <c r="BC229" s="21"/>
      <c r="BD229" s="21"/>
      <c r="BE229" s="21"/>
      <c r="BF229" s="21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</row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BE1:BI1"/>
    <mergeCell ref="BL1:BP1"/>
    <mergeCell ref="H1:L1"/>
    <mergeCell ref="A1:E1"/>
    <mergeCell ref="AC1:AG1"/>
    <mergeCell ref="AJ1:AN1"/>
    <mergeCell ref="O1:S1"/>
    <mergeCell ref="V1:Z1"/>
    <mergeCell ref="AX1:BB1"/>
    <mergeCell ref="AQ1:AU1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14.14"/>
    <col customWidth="1" min="3" max="3" width="8.43"/>
    <col customWidth="1" min="4" max="4" width="4.71"/>
    <col customWidth="1" min="5" max="5" width="5.86"/>
    <col customWidth="1" min="6" max="6" width="8.14"/>
    <col customWidth="1" min="7" max="7" width="5.86"/>
    <col customWidth="1" min="8" max="8" width="6.29"/>
    <col customWidth="1" min="9" max="9" width="11.29"/>
    <col customWidth="1" min="10" max="10" width="8.43"/>
    <col customWidth="1" min="11" max="11" width="4.71"/>
    <col customWidth="1" min="12" max="12" width="5.86"/>
    <col customWidth="1" min="13" max="13" width="8.14"/>
    <col customWidth="1" min="14" max="15" width="5.86"/>
    <col customWidth="1" min="16" max="16" width="12.43"/>
    <col customWidth="1" min="17" max="17" width="10.29"/>
    <col customWidth="1" min="18" max="18" width="8.43"/>
    <col customWidth="1" min="19" max="19" width="4.71"/>
    <col customWidth="1" min="20" max="20" width="6.29"/>
    <col customWidth="1" min="21" max="22" width="5.86"/>
    <col customWidth="1" min="23" max="23" width="13.29"/>
    <col customWidth="1" min="24" max="24" width="9.0"/>
    <col customWidth="1" min="25" max="25" width="8.43"/>
    <col customWidth="1" min="26" max="26" width="4.71"/>
    <col customWidth="1" min="27" max="27" width="6.29"/>
    <col customWidth="1" min="28" max="29" width="5.86"/>
    <col customWidth="1" min="30" max="30" width="13.29"/>
    <col customWidth="1" min="31" max="31" width="10.43"/>
    <col customWidth="1" min="32" max="32" width="8.43"/>
    <col customWidth="1" min="33" max="33" width="4.71"/>
    <col customWidth="1" min="34" max="34" width="5.86"/>
    <col customWidth="1" min="35" max="35" width="8.14"/>
    <col customWidth="1" min="36" max="36" width="5.86"/>
    <col customWidth="1" min="37" max="37" width="14.0"/>
    <col customWidth="1" min="38" max="38" width="13.43"/>
    <col customWidth="1" min="39" max="39" width="8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3.29"/>
    <col customWidth="1" min="45" max="45" width="10.0"/>
    <col customWidth="1" min="46" max="46" width="8.43"/>
    <col customWidth="1" min="47" max="47" width="4.71"/>
    <col customWidth="1" min="48" max="48" width="5.86"/>
    <col customWidth="1" min="49" max="49" width="8.14"/>
    <col customWidth="1" min="50" max="50" width="5.86"/>
    <col customWidth="1" min="51" max="51" width="10.71"/>
    <col customWidth="1" min="52" max="52" width="13.14"/>
    <col customWidth="1" min="53" max="53" width="9.14"/>
    <col customWidth="1" min="54" max="54" width="4.71"/>
    <col customWidth="1" min="55" max="55" width="5.86"/>
    <col customWidth="1" min="56" max="56" width="8.14"/>
    <col customWidth="1" min="57" max="57" width="5.86"/>
    <col customWidth="1" min="58" max="58" width="13.29"/>
    <col customWidth="1" min="59" max="59" width="10.71"/>
    <col customWidth="1" min="60" max="60" width="8.43"/>
    <col customWidth="1" min="61" max="61" width="4.71"/>
    <col customWidth="1" min="62" max="62" width="5.86"/>
    <col customWidth="1" min="63" max="63" width="8.14"/>
    <col customWidth="1" min="64" max="64" width="12.29"/>
    <col customWidth="1" min="66" max="66" width="9.71"/>
    <col customWidth="1" min="67" max="67" width="5.43"/>
    <col customWidth="1" min="68" max="68" width="6.71"/>
    <col customWidth="1" min="69" max="69" width="9.29"/>
  </cols>
  <sheetData>
    <row r="1" ht="13.5" customHeight="1">
      <c r="A1" s="2" t="s">
        <v>475</v>
      </c>
      <c r="B1" s="3"/>
      <c r="C1" s="3"/>
      <c r="D1" s="3"/>
      <c r="E1" s="3"/>
      <c r="F1" s="5">
        <v>66.51</v>
      </c>
      <c r="G1" s="6"/>
      <c r="H1" s="2" t="s">
        <v>476</v>
      </c>
      <c r="I1" s="3"/>
      <c r="J1" s="3"/>
      <c r="K1" s="3"/>
      <c r="L1" s="3"/>
      <c r="M1" s="5">
        <v>67.15</v>
      </c>
      <c r="N1" s="6"/>
      <c r="O1" s="2" t="s">
        <v>199</v>
      </c>
      <c r="P1" s="3"/>
      <c r="Q1" s="3"/>
      <c r="R1" s="3"/>
      <c r="S1" s="3"/>
      <c r="T1" s="7">
        <v>67.18</v>
      </c>
      <c r="U1" s="6"/>
      <c r="V1" s="2" t="s">
        <v>208</v>
      </c>
      <c r="W1" s="3"/>
      <c r="X1" s="3"/>
      <c r="Y1" s="3"/>
      <c r="Z1" s="3"/>
      <c r="AA1" s="7">
        <v>68.55</v>
      </c>
      <c r="AB1" s="6"/>
      <c r="AC1" s="2" t="s">
        <v>213</v>
      </c>
      <c r="AD1" s="3"/>
      <c r="AE1" s="3"/>
      <c r="AF1" s="3"/>
      <c r="AG1" s="3"/>
      <c r="AH1" s="5">
        <v>68.61</v>
      </c>
      <c r="AI1" s="6"/>
      <c r="AJ1" s="2" t="s">
        <v>479</v>
      </c>
      <c r="AK1" s="3"/>
      <c r="AL1" s="3"/>
      <c r="AM1" s="3"/>
      <c r="AN1" s="3"/>
      <c r="AO1" s="7">
        <v>68.79</v>
      </c>
      <c r="AP1" s="6"/>
      <c r="AQ1" s="2" t="s">
        <v>224</v>
      </c>
      <c r="AR1" s="3"/>
      <c r="AS1" s="3"/>
      <c r="AT1" s="3"/>
      <c r="AU1" s="3"/>
      <c r="AV1" s="5">
        <v>70.54</v>
      </c>
      <c r="AW1" s="6"/>
      <c r="AX1" s="2" t="s">
        <v>230</v>
      </c>
      <c r="AY1" s="3"/>
      <c r="AZ1" s="3"/>
      <c r="BA1" s="3"/>
      <c r="BB1" s="3"/>
      <c r="BC1" s="7">
        <v>70.55</v>
      </c>
      <c r="BD1" s="6"/>
      <c r="BE1" s="2" t="s">
        <v>236</v>
      </c>
      <c r="BF1" s="3"/>
      <c r="BG1" s="3"/>
      <c r="BH1" s="3"/>
      <c r="BI1" s="3"/>
      <c r="BJ1" s="5">
        <v>70.9</v>
      </c>
      <c r="BK1" s="6"/>
      <c r="BL1" s="2" t="s">
        <v>242</v>
      </c>
      <c r="BM1" s="3"/>
      <c r="BN1" s="3"/>
      <c r="BO1" s="3"/>
      <c r="BP1" s="3"/>
      <c r="BQ1" s="5">
        <v>73.34</v>
      </c>
      <c r="BR1" s="6"/>
    </row>
    <row r="2" ht="13.5" customHeight="1">
      <c r="A2" s="11" t="s">
        <v>20</v>
      </c>
      <c r="B2" s="11" t="s">
        <v>23</v>
      </c>
      <c r="C2" s="11" t="s">
        <v>24</v>
      </c>
      <c r="D2" s="13" t="s">
        <v>26</v>
      </c>
      <c r="E2" s="5" t="s">
        <v>29</v>
      </c>
      <c r="F2" s="5" t="s">
        <v>30</v>
      </c>
      <c r="G2" s="6"/>
      <c r="H2" s="11" t="s">
        <v>20</v>
      </c>
      <c r="I2" s="11" t="s">
        <v>23</v>
      </c>
      <c r="J2" s="11" t="s">
        <v>24</v>
      </c>
      <c r="K2" s="15" t="s">
        <v>26</v>
      </c>
      <c r="L2" s="5" t="s">
        <v>29</v>
      </c>
      <c r="M2" s="5" t="s">
        <v>30</v>
      </c>
      <c r="N2" s="6"/>
      <c r="O2" s="11" t="s">
        <v>20</v>
      </c>
      <c r="P2" s="11" t="s">
        <v>23</v>
      </c>
      <c r="Q2" s="11" t="s">
        <v>24</v>
      </c>
      <c r="R2" s="13" t="s">
        <v>26</v>
      </c>
      <c r="S2" s="5" t="s">
        <v>29</v>
      </c>
      <c r="T2" s="5" t="s">
        <v>30</v>
      </c>
      <c r="U2" s="6"/>
      <c r="V2" s="11" t="s">
        <v>20</v>
      </c>
      <c r="W2" s="11" t="s">
        <v>23</v>
      </c>
      <c r="X2" s="11" t="s">
        <v>24</v>
      </c>
      <c r="Y2" s="15" t="s">
        <v>26</v>
      </c>
      <c r="Z2" s="5" t="s">
        <v>29</v>
      </c>
      <c r="AA2" s="5" t="s">
        <v>30</v>
      </c>
      <c r="AB2" s="6"/>
      <c r="AC2" s="11" t="s">
        <v>20</v>
      </c>
      <c r="AD2" s="11" t="s">
        <v>23</v>
      </c>
      <c r="AE2" s="11" t="s">
        <v>24</v>
      </c>
      <c r="AF2" s="15" t="s">
        <v>26</v>
      </c>
      <c r="AG2" s="5" t="s">
        <v>29</v>
      </c>
      <c r="AH2" s="5" t="s">
        <v>30</v>
      </c>
      <c r="AI2" s="6"/>
      <c r="AJ2" s="11" t="s">
        <v>20</v>
      </c>
      <c r="AK2" s="11" t="s">
        <v>23</v>
      </c>
      <c r="AL2" s="11" t="s">
        <v>24</v>
      </c>
      <c r="AM2" s="13" t="s">
        <v>26</v>
      </c>
      <c r="AN2" s="5" t="s">
        <v>29</v>
      </c>
      <c r="AO2" s="5" t="s">
        <v>30</v>
      </c>
      <c r="AP2" s="6"/>
      <c r="AQ2" s="11" t="s">
        <v>20</v>
      </c>
      <c r="AR2" s="11" t="s">
        <v>23</v>
      </c>
      <c r="AS2" s="11" t="s">
        <v>24</v>
      </c>
      <c r="AT2" s="15" t="s">
        <v>26</v>
      </c>
      <c r="AU2" s="5" t="s">
        <v>29</v>
      </c>
      <c r="AV2" s="5" t="s">
        <v>30</v>
      </c>
      <c r="AW2" s="6"/>
      <c r="AX2" s="11" t="s">
        <v>20</v>
      </c>
      <c r="AY2" s="11" t="s">
        <v>23</v>
      </c>
      <c r="AZ2" s="11" t="s">
        <v>24</v>
      </c>
      <c r="BA2" s="13" t="s">
        <v>26</v>
      </c>
      <c r="BB2" s="5" t="s">
        <v>29</v>
      </c>
      <c r="BC2" s="5" t="s">
        <v>30</v>
      </c>
      <c r="BD2" s="6"/>
      <c r="BE2" s="11" t="s">
        <v>20</v>
      </c>
      <c r="BF2" s="11" t="s">
        <v>23</v>
      </c>
      <c r="BG2" s="11" t="s">
        <v>24</v>
      </c>
      <c r="BH2" s="13" t="s">
        <v>26</v>
      </c>
      <c r="BI2" s="5" t="s">
        <v>29</v>
      </c>
      <c r="BJ2" s="5" t="s">
        <v>30</v>
      </c>
      <c r="BK2" s="6"/>
      <c r="BL2" s="11" t="s">
        <v>20</v>
      </c>
      <c r="BM2" s="11" t="s">
        <v>23</v>
      </c>
      <c r="BN2" s="11" t="s">
        <v>24</v>
      </c>
      <c r="BO2" s="13" t="s">
        <v>26</v>
      </c>
      <c r="BP2" s="5" t="s">
        <v>29</v>
      </c>
      <c r="BQ2" s="5" t="s">
        <v>30</v>
      </c>
      <c r="BR2" s="6"/>
    </row>
    <row r="3" ht="13.5" customHeight="1">
      <c r="A3" s="21" t="s">
        <v>35</v>
      </c>
      <c r="B3" s="21" t="s">
        <v>38</v>
      </c>
      <c r="C3" s="21" t="s">
        <v>39</v>
      </c>
      <c r="D3" s="23">
        <v>1.0</v>
      </c>
      <c r="E3" s="24" t="str">
        <f t="shared" ref="E3:E27" si="1">IF(A3="P",IF(D3&lt;7,"SI","NO"),IF(A3="D",IF(D3&lt;11,"SI","NO"),IF(A3="C",IF(D3&lt;21,"SI","NO"),IF(A3="A",IF(D3&lt;41,"SI","NO")))))</f>
        <v>SI</v>
      </c>
      <c r="F3" s="24" t="str">
        <f t="shared" ref="F3:F27" si="2">IF(A3="P",IF(D3&lt;4,"SI","NO"),IF(A3="D",IF(D3&lt;6,"SI","NO"),IF(A3="C",IF(D3&lt;11,"SI","NO"),IF(A3="A",IF(D3&lt;21,"SI","NO")))))</f>
        <v>SI</v>
      </c>
      <c r="G3" s="6"/>
      <c r="H3" s="18" t="s">
        <v>35</v>
      </c>
      <c r="I3" s="18" t="s">
        <v>73</v>
      </c>
      <c r="J3" s="18" t="s">
        <v>74</v>
      </c>
      <c r="K3" s="19">
        <v>1.0</v>
      </c>
      <c r="L3" s="22" t="str">
        <f t="shared" ref="L3:L27" si="3">IF(H3="P",IF(K3&lt;7,"SI","NO"),IF(H3="D",IF(K3&lt;11,"SI","NO"),IF(H3="C",IF(K3&lt;21,"SI","NO"),IF(H3="A",IF(K3&lt;41,"SI","NO")))))</f>
        <v>SI</v>
      </c>
      <c r="M3" s="22" t="str">
        <f t="shared" ref="M3:M27" si="4">IF(H3="P",IF(K3&lt;4,"SI","NO"),IF(H3="D",IF(K3&lt;6,"SI","NO"),IF(H3="C",IF(K3&lt;11,"SI","NO"),IF(H3="A",IF(K3&lt;21,"SI","NO")))))</f>
        <v>SI</v>
      </c>
      <c r="N3" s="6"/>
      <c r="O3" s="21" t="s">
        <v>35</v>
      </c>
      <c r="P3" s="21" t="s">
        <v>120</v>
      </c>
      <c r="Q3" s="21" t="s">
        <v>123</v>
      </c>
      <c r="R3" s="23">
        <v>2.0</v>
      </c>
      <c r="S3" s="24" t="str">
        <f t="shared" ref="S3:S27" si="5">IF(O3="P",IF(R3&lt;7,"SI","NO"),IF(O3="D",IF(R3&lt;11,"SI","NO"),IF(O3="C",IF(R3&lt;21,"SI","NO"),IF(O3="A",IF(R3&lt;41,"SI","NO")))))</f>
        <v>SI</v>
      </c>
      <c r="T3" s="24" t="str">
        <f t="shared" ref="T3:T27" si="6">IF(O3="P",IF(R3&lt;4,"SI","NO"),IF(O3="D",IF(R3&lt;6,"SI","NO"),IF(O3="C",IF(R3&lt;11,"SI","NO"),IF(O3="A",IF(R3&lt;21,"SI","NO")))))</f>
        <v>SI</v>
      </c>
      <c r="U3" s="6"/>
      <c r="V3" s="21" t="s">
        <v>35</v>
      </c>
      <c r="W3" s="21" t="s">
        <v>83</v>
      </c>
      <c r="X3" s="21" t="s">
        <v>84</v>
      </c>
      <c r="Y3" s="23">
        <v>1.0</v>
      </c>
      <c r="Z3" s="24" t="str">
        <f t="shared" ref="Z3:Z27" si="7">IF(V3="P",IF(Y3&lt;7,"SI","NO"),IF(V3="D",IF(Y3&lt;11,"SI","NO"),IF(V3="C",IF(Y3&lt;21,"SI","NO"),IF(V3="A",IF(Y3&lt;41,"SI","NO")))))</f>
        <v>SI</v>
      </c>
      <c r="AA3" s="24" t="str">
        <f t="shared" ref="AA3:AA27" si="8">IF(V3="P",IF(Y3&lt;4,"SI","NO"),IF(V3="D",IF(Y3&lt;6,"SI","NO"),IF(V3="C",IF(Y3&lt;11,"SI","NO"),IF(V3="A",IF(Y3&lt;21,"SI","NO")))))</f>
        <v>SI</v>
      </c>
      <c r="AB3" s="6"/>
      <c r="AC3" s="21" t="s">
        <v>35</v>
      </c>
      <c r="AD3" s="21" t="s">
        <v>488</v>
      </c>
      <c r="AE3" s="21" t="s">
        <v>327</v>
      </c>
      <c r="AF3" s="23">
        <v>1.0</v>
      </c>
      <c r="AG3" s="24" t="str">
        <f t="shared" ref="AG3:AG27" si="9">IF(AC3="P",IF(AF3&lt;7,"SI","NO"),IF(AC3="D",IF(AF3&lt;11,"SI","NO"),IF(AC3="C",IF(AF3&lt;21,"SI","NO"),IF(AC3="A",IF(AF3&lt;41,"SI","NO")))))</f>
        <v>SI</v>
      </c>
      <c r="AH3" s="24" t="str">
        <f t="shared" ref="AH3:AH27" si="10">IF(AC3="P",IF(AF3&lt;4,"SI","NO"),IF(AC3="D",IF(AF3&lt;6,"SI","NO"),IF(AC3="C",IF(AF3&lt;11,"SI","NO"),IF(AC3="A",IF(AF3&lt;21,"SI","NO")))))</f>
        <v>SI</v>
      </c>
      <c r="AI3" s="6"/>
      <c r="AJ3" s="21" t="s">
        <v>35</v>
      </c>
      <c r="AK3" s="21" t="s">
        <v>59</v>
      </c>
      <c r="AL3" s="21" t="s">
        <v>60</v>
      </c>
      <c r="AM3" s="23">
        <v>1.0</v>
      </c>
      <c r="AN3" s="24" t="str">
        <f t="shared" ref="AN3:AN27" si="11">IF(AJ3="P",IF(AM3&lt;7,"SI","NO"),IF(AJ3="D",IF(AM3&lt;11,"SI","NO"),IF(AJ3="C",IF(AM3&lt;21,"SI","NO"),IF(AJ3="A",IF(AM3&lt;41,"SI","NO")))))</f>
        <v>SI</v>
      </c>
      <c r="AO3" s="24" t="str">
        <f t="shared" ref="AO3:AO27" si="12">IF(AJ3="P",IF(AM3&lt;4,"SI","NO"),IF(AJ3="D",IF(AM3&lt;6,"SI","NO"),IF(AJ3="C",IF(AM3&lt;11,"SI","NO"),IF(AJ3="A",IF(AM3&lt;21,"SI","NO")))))</f>
        <v>SI</v>
      </c>
      <c r="AP3" s="6"/>
      <c r="AQ3" s="21" t="s">
        <v>35</v>
      </c>
      <c r="AR3" s="21" t="s">
        <v>95</v>
      </c>
      <c r="AS3" s="21" t="s">
        <v>55</v>
      </c>
      <c r="AT3" s="23">
        <v>8.0</v>
      </c>
      <c r="AU3" s="24" t="str">
        <f t="shared" ref="AU3:AU27" si="13">IF(AQ3="P",IF(AT3&lt;7,"SI","NO"),IF(AQ3="D",IF(AT3&lt;11,"SI","NO"),IF(AQ3="C",IF(AT3&lt;21,"SI","NO"),IF(AQ3="A",IF(AT3&lt;41,"SI","NO")))))</f>
        <v>NO</v>
      </c>
      <c r="AV3" s="24" t="str">
        <f t="shared" ref="AV3:AV27" si="14">IF(AQ3="P",IF(AT3&lt;4,"SI","NO"),IF(AQ3="D",IF(AT3&lt;6,"SI","NO"),IF(AQ3="C",IF(AT3&lt;11,"SI","NO"),IF(AQ3="A",IF(AT3&lt;21,"SI","NO")))))</f>
        <v>NO</v>
      </c>
      <c r="AW3" s="6"/>
      <c r="AX3" s="21" t="s">
        <v>35</v>
      </c>
      <c r="AY3" s="21" t="s">
        <v>489</v>
      </c>
      <c r="AZ3" s="21" t="s">
        <v>118</v>
      </c>
      <c r="BA3" s="23">
        <v>1.0</v>
      </c>
      <c r="BB3" s="24" t="str">
        <f t="shared" ref="BB3:BB27" si="15">IF(AX3="P",IF(BA3&lt;7,"SI","NO"),IF(AX3="D",IF(BA3&lt;11,"SI","NO"),IF(AX3="C",IF(BA3&lt;21,"SI","NO"),IF(AX3="A",IF(BA3&lt;41,"SI","NO")))))</f>
        <v>SI</v>
      </c>
      <c r="BC3" s="24" t="str">
        <f t="shared" ref="BC3:BC27" si="16">IF(AX3="P",IF(BA3&lt;4,"SI","NO"),IF(AX3="D",IF(BA3&lt;6,"SI","NO"),IF(AX3="C",IF(BA3&lt;11,"SI","NO"),IF(AX3="A",IF(BA3&lt;21,"SI","NO")))))</f>
        <v>SI</v>
      </c>
      <c r="BD3" s="6"/>
      <c r="BE3" s="21" t="s">
        <v>35</v>
      </c>
      <c r="BF3" s="21" t="s">
        <v>127</v>
      </c>
      <c r="BG3" s="21" t="s">
        <v>84</v>
      </c>
      <c r="BH3" s="23">
        <v>32.0</v>
      </c>
      <c r="BI3" s="24" t="str">
        <f t="shared" ref="BI3:BI27" si="17">IF(BE3="P",IF(BH3&lt;7,"SI","NO"),IF(BE3="D",IF(BH3&lt;11,"SI","NO"),IF(BE3="C",IF(BH3&lt;21,"SI","NO"),IF(BE3="A",IF(BH3&lt;41,"SI","NO")))))</f>
        <v>NO</v>
      </c>
      <c r="BJ3" s="24" t="str">
        <f t="shared" ref="BJ3:BJ27" si="18">IF(BE3="P",IF(BH3&lt;4,"SI","NO"),IF(BE3="D",IF(BH3&lt;6,"SI","NO"),IF(BE3="C",IF(BH3&lt;11,"SI","NO"),IF(BE3="A",IF(BH3&lt;21,"SI","NO")))))</f>
        <v>NO</v>
      </c>
      <c r="BK3" s="6"/>
      <c r="BL3" s="21" t="s">
        <v>35</v>
      </c>
      <c r="BM3" s="21" t="s">
        <v>122</v>
      </c>
      <c r="BN3" s="21" t="s">
        <v>67</v>
      </c>
      <c r="BO3" s="23">
        <v>32.0</v>
      </c>
      <c r="BP3" s="24" t="str">
        <f t="shared" ref="BP3:BP27" si="19">IF(BL3="P",IF(BO3&lt;7,"SI","NO"),IF(BL3="D",IF(BO3&lt;11,"SI","NO"),IF(BL3="C",IF(BO3&lt;21,"SI","NO"),IF(BL3="A",IF(BO3&lt;41,"SI","NO")))))</f>
        <v>NO</v>
      </c>
      <c r="BQ3" s="24" t="str">
        <f t="shared" ref="BQ3:BQ27" si="20">IF(BL3="P",IF(BO3&lt;4,"SI","NO"),IF(BL3="D",IF(BO3&lt;6,"SI","NO"),IF(BL3="C",IF(BO3&lt;11,"SI","NO"),IF(BL3="A",IF(BO3&lt;21,"SI","NO")))))</f>
        <v>NO</v>
      </c>
      <c r="BR3" s="6"/>
    </row>
    <row r="4" ht="13.5" customHeight="1">
      <c r="A4" s="21" t="s">
        <v>35</v>
      </c>
      <c r="B4" s="21" t="s">
        <v>115</v>
      </c>
      <c r="C4" s="21" t="s">
        <v>116</v>
      </c>
      <c r="D4" s="23">
        <v>15.0</v>
      </c>
      <c r="E4" s="24" t="str">
        <f t="shared" si="1"/>
        <v>NO</v>
      </c>
      <c r="F4" s="24" t="str">
        <f t="shared" si="2"/>
        <v>NO</v>
      </c>
      <c r="G4" s="6"/>
      <c r="H4" s="21" t="s">
        <v>35</v>
      </c>
      <c r="I4" s="21" t="s">
        <v>122</v>
      </c>
      <c r="J4" s="21" t="s">
        <v>67</v>
      </c>
      <c r="K4" s="23">
        <v>20.0</v>
      </c>
      <c r="L4" s="24" t="str">
        <f t="shared" si="3"/>
        <v>NO</v>
      </c>
      <c r="M4" s="24" t="str">
        <f t="shared" si="4"/>
        <v>NO</v>
      </c>
      <c r="N4" s="6"/>
      <c r="O4" s="21" t="s">
        <v>35</v>
      </c>
      <c r="P4" s="21" t="s">
        <v>117</v>
      </c>
      <c r="Q4" s="21" t="s">
        <v>118</v>
      </c>
      <c r="R4" s="23">
        <v>7.0</v>
      </c>
      <c r="S4" s="24" t="str">
        <f t="shared" si="5"/>
        <v>NO</v>
      </c>
      <c r="T4" s="24" t="str">
        <f t="shared" si="6"/>
        <v>NO</v>
      </c>
      <c r="U4" s="6"/>
      <c r="V4" s="18" t="s">
        <v>35</v>
      </c>
      <c r="W4" s="18" t="s">
        <v>127</v>
      </c>
      <c r="X4" s="18" t="s">
        <v>84</v>
      </c>
      <c r="Y4" s="19">
        <v>3.0</v>
      </c>
      <c r="Z4" s="22" t="str">
        <f t="shared" si="7"/>
        <v>SI</v>
      </c>
      <c r="AA4" s="22" t="str">
        <f t="shared" si="8"/>
        <v>SI</v>
      </c>
      <c r="AB4" s="6"/>
      <c r="AC4" s="21" t="s">
        <v>35</v>
      </c>
      <c r="AD4" s="21" t="s">
        <v>42</v>
      </c>
      <c r="AE4" s="21" t="s">
        <v>43</v>
      </c>
      <c r="AF4" s="23">
        <v>1.0</v>
      </c>
      <c r="AG4" s="24" t="str">
        <f t="shared" si="9"/>
        <v>SI</v>
      </c>
      <c r="AH4" s="24" t="str">
        <f t="shared" si="10"/>
        <v>SI</v>
      </c>
      <c r="AI4" s="6"/>
      <c r="AJ4" s="21" t="s">
        <v>35</v>
      </c>
      <c r="AK4" s="21" t="s">
        <v>111</v>
      </c>
      <c r="AL4" s="21" t="s">
        <v>48</v>
      </c>
      <c r="AM4" s="23">
        <v>15.0</v>
      </c>
      <c r="AN4" s="24" t="str">
        <f t="shared" si="11"/>
        <v>NO</v>
      </c>
      <c r="AO4" s="24" t="str">
        <f t="shared" si="12"/>
        <v>NO</v>
      </c>
      <c r="AP4" s="6"/>
      <c r="AQ4" s="18" t="s">
        <v>35</v>
      </c>
      <c r="AR4" s="18" t="s">
        <v>54</v>
      </c>
      <c r="AS4" s="18" t="s">
        <v>55</v>
      </c>
      <c r="AT4" s="19">
        <v>6.0</v>
      </c>
      <c r="AU4" s="22" t="str">
        <f t="shared" si="13"/>
        <v>SI</v>
      </c>
      <c r="AV4" s="22" t="str">
        <f t="shared" si="14"/>
        <v>NO</v>
      </c>
      <c r="AW4" s="6"/>
      <c r="AX4" s="21" t="s">
        <v>35</v>
      </c>
      <c r="AY4" s="21" t="s">
        <v>117</v>
      </c>
      <c r="AZ4" s="21" t="s">
        <v>118</v>
      </c>
      <c r="BA4" s="23">
        <v>10.0</v>
      </c>
      <c r="BB4" s="24" t="str">
        <f t="shared" si="15"/>
        <v>NO</v>
      </c>
      <c r="BC4" s="24" t="str">
        <f t="shared" si="16"/>
        <v>NO</v>
      </c>
      <c r="BD4" s="6"/>
      <c r="BE4" s="21" t="s">
        <v>35</v>
      </c>
      <c r="BF4" s="21" t="s">
        <v>42</v>
      </c>
      <c r="BG4" s="21" t="s">
        <v>43</v>
      </c>
      <c r="BH4" s="23">
        <v>2.0</v>
      </c>
      <c r="BI4" s="24" t="str">
        <f t="shared" si="17"/>
        <v>SI</v>
      </c>
      <c r="BJ4" s="24" t="str">
        <f t="shared" si="18"/>
        <v>SI</v>
      </c>
      <c r="BK4" s="6"/>
      <c r="BL4" s="21" t="s">
        <v>35</v>
      </c>
      <c r="BM4" s="21" t="s">
        <v>148</v>
      </c>
      <c r="BN4" s="21" t="s">
        <v>67</v>
      </c>
      <c r="BO4" s="23">
        <v>1.0</v>
      </c>
      <c r="BP4" s="24" t="str">
        <f t="shared" si="19"/>
        <v>SI</v>
      </c>
      <c r="BQ4" s="24" t="str">
        <f t="shared" si="20"/>
        <v>SI</v>
      </c>
      <c r="BR4" s="6"/>
    </row>
    <row r="5" ht="13.5" customHeight="1">
      <c r="A5" s="21" t="s">
        <v>35</v>
      </c>
      <c r="B5" s="21" t="s">
        <v>134</v>
      </c>
      <c r="C5" s="21" t="s">
        <v>39</v>
      </c>
      <c r="D5" s="23">
        <v>22.0</v>
      </c>
      <c r="E5" s="24" t="str">
        <f t="shared" si="1"/>
        <v>NO</v>
      </c>
      <c r="F5" s="24" t="str">
        <f t="shared" si="2"/>
        <v>NO</v>
      </c>
      <c r="G5" s="6"/>
      <c r="H5" s="21" t="s">
        <v>35</v>
      </c>
      <c r="I5" s="21" t="s">
        <v>148</v>
      </c>
      <c r="J5" s="21" t="s">
        <v>67</v>
      </c>
      <c r="K5" s="23">
        <v>1.0</v>
      </c>
      <c r="L5" s="24" t="str">
        <f t="shared" si="3"/>
        <v>SI</v>
      </c>
      <c r="M5" s="24" t="str">
        <f t="shared" si="4"/>
        <v>SI</v>
      </c>
      <c r="N5" s="6"/>
      <c r="O5" s="21" t="s">
        <v>35</v>
      </c>
      <c r="P5" s="21" t="s">
        <v>134</v>
      </c>
      <c r="Q5" s="21" t="s">
        <v>39</v>
      </c>
      <c r="R5" s="23">
        <v>33.0</v>
      </c>
      <c r="S5" s="24" t="str">
        <f t="shared" si="5"/>
        <v>NO</v>
      </c>
      <c r="T5" s="24" t="str">
        <f t="shared" si="6"/>
        <v>NO</v>
      </c>
      <c r="U5" s="6"/>
      <c r="V5" s="21" t="s">
        <v>35</v>
      </c>
      <c r="W5" s="21" t="s">
        <v>151</v>
      </c>
      <c r="X5" s="21" t="s">
        <v>84</v>
      </c>
      <c r="Y5" s="23">
        <v>6.0</v>
      </c>
      <c r="Z5" s="24" t="str">
        <f t="shared" si="7"/>
        <v>SI</v>
      </c>
      <c r="AA5" s="24" t="str">
        <f t="shared" si="8"/>
        <v>NO</v>
      </c>
      <c r="AB5" s="6"/>
      <c r="AC5" s="21" t="s">
        <v>35</v>
      </c>
      <c r="AD5" s="21" t="s">
        <v>115</v>
      </c>
      <c r="AE5" s="21" t="s">
        <v>116</v>
      </c>
      <c r="AF5" s="23">
        <v>17.0</v>
      </c>
      <c r="AG5" s="24" t="str">
        <f t="shared" si="9"/>
        <v>NO</v>
      </c>
      <c r="AH5" s="24" t="str">
        <f t="shared" si="10"/>
        <v>NO</v>
      </c>
      <c r="AI5" s="6"/>
      <c r="AJ5" s="21" t="s">
        <v>35</v>
      </c>
      <c r="AK5" s="21" t="s">
        <v>136</v>
      </c>
      <c r="AL5" s="21" t="s">
        <v>48</v>
      </c>
      <c r="AM5" s="23">
        <v>1.0</v>
      </c>
      <c r="AN5" s="24" t="str">
        <f t="shared" si="11"/>
        <v>SI</v>
      </c>
      <c r="AO5" s="24" t="str">
        <f t="shared" si="12"/>
        <v>SI</v>
      </c>
      <c r="AP5" s="6"/>
      <c r="AQ5" s="21" t="s">
        <v>35</v>
      </c>
      <c r="AR5" s="21" t="s">
        <v>120</v>
      </c>
      <c r="AS5" s="21" t="s">
        <v>123</v>
      </c>
      <c r="AT5" s="23">
        <v>8.0</v>
      </c>
      <c r="AU5" s="24" t="str">
        <f t="shared" si="13"/>
        <v>NO</v>
      </c>
      <c r="AV5" s="24" t="str">
        <f t="shared" si="14"/>
        <v>NO</v>
      </c>
      <c r="AW5" s="6"/>
      <c r="AX5" s="21" t="s">
        <v>35</v>
      </c>
      <c r="AY5" s="21" t="s">
        <v>138</v>
      </c>
      <c r="AZ5" s="21" t="s">
        <v>139</v>
      </c>
      <c r="BA5" s="23">
        <v>1.0</v>
      </c>
      <c r="BB5" s="24" t="str">
        <f t="shared" si="15"/>
        <v>SI</v>
      </c>
      <c r="BC5" s="24" t="str">
        <f t="shared" si="16"/>
        <v>SI</v>
      </c>
      <c r="BD5" s="6"/>
      <c r="BE5" s="21" t="s">
        <v>35</v>
      </c>
      <c r="BF5" s="21" t="s">
        <v>151</v>
      </c>
      <c r="BG5" s="21" t="s">
        <v>84</v>
      </c>
      <c r="BH5" s="23">
        <v>8.0</v>
      </c>
      <c r="BI5" s="24" t="str">
        <f t="shared" si="17"/>
        <v>NO</v>
      </c>
      <c r="BJ5" s="24" t="str">
        <f t="shared" si="18"/>
        <v>NO</v>
      </c>
      <c r="BK5" s="6"/>
      <c r="BL5" s="21" t="s">
        <v>35</v>
      </c>
      <c r="BM5" s="21" t="s">
        <v>87</v>
      </c>
      <c r="BN5" s="21" t="s">
        <v>88</v>
      </c>
      <c r="BO5" s="23">
        <v>1.0</v>
      </c>
      <c r="BP5" s="24" t="str">
        <f t="shared" si="19"/>
        <v>SI</v>
      </c>
      <c r="BQ5" s="24" t="str">
        <f t="shared" si="20"/>
        <v>SI</v>
      </c>
      <c r="BR5" s="6"/>
    </row>
    <row r="6" ht="13.5" customHeight="1">
      <c r="A6" s="18" t="s">
        <v>154</v>
      </c>
      <c r="B6" s="18" t="s">
        <v>192</v>
      </c>
      <c r="C6" s="18" t="s">
        <v>55</v>
      </c>
      <c r="D6" s="19">
        <v>1.0</v>
      </c>
      <c r="E6" s="22" t="str">
        <f t="shared" si="1"/>
        <v>SI</v>
      </c>
      <c r="F6" s="22" t="str">
        <f t="shared" si="2"/>
        <v>SI</v>
      </c>
      <c r="G6" s="6"/>
      <c r="H6" s="21" t="s">
        <v>154</v>
      </c>
      <c r="I6" s="21" t="s">
        <v>110</v>
      </c>
      <c r="J6" s="21" t="s">
        <v>67</v>
      </c>
      <c r="K6" s="23">
        <v>3.0</v>
      </c>
      <c r="L6" s="24" t="str">
        <f t="shared" si="3"/>
        <v>SI</v>
      </c>
      <c r="M6" s="24" t="str">
        <f t="shared" si="4"/>
        <v>SI</v>
      </c>
      <c r="N6" s="6"/>
      <c r="O6" s="21" t="s">
        <v>154</v>
      </c>
      <c r="P6" s="21" t="s">
        <v>491</v>
      </c>
      <c r="Q6" s="21" t="s">
        <v>146</v>
      </c>
      <c r="R6" s="23">
        <v>1.0</v>
      </c>
      <c r="S6" s="24" t="str">
        <f t="shared" si="5"/>
        <v>SI</v>
      </c>
      <c r="T6" s="24" t="str">
        <f t="shared" si="6"/>
        <v>SI</v>
      </c>
      <c r="U6" s="6"/>
      <c r="V6" s="21" t="s">
        <v>154</v>
      </c>
      <c r="W6" s="21" t="s">
        <v>160</v>
      </c>
      <c r="X6" s="21" t="s">
        <v>60</v>
      </c>
      <c r="Y6" s="23">
        <v>1.0</v>
      </c>
      <c r="Z6" s="24" t="str">
        <f t="shared" si="7"/>
        <v>SI</v>
      </c>
      <c r="AA6" s="24" t="str">
        <f t="shared" si="8"/>
        <v>SI</v>
      </c>
      <c r="AB6" s="6"/>
      <c r="AC6" s="21" t="s">
        <v>154</v>
      </c>
      <c r="AD6" s="21" t="s">
        <v>160</v>
      </c>
      <c r="AE6" s="21" t="s">
        <v>60</v>
      </c>
      <c r="AF6" s="23">
        <v>1.0</v>
      </c>
      <c r="AG6" s="24" t="str">
        <f t="shared" si="9"/>
        <v>SI</v>
      </c>
      <c r="AH6" s="24" t="str">
        <f t="shared" si="10"/>
        <v>SI</v>
      </c>
      <c r="AI6" s="6"/>
      <c r="AJ6" s="18" t="s">
        <v>154</v>
      </c>
      <c r="AK6" s="18" t="s">
        <v>165</v>
      </c>
      <c r="AL6" s="18" t="s">
        <v>57</v>
      </c>
      <c r="AM6" s="19">
        <v>5.0</v>
      </c>
      <c r="AN6" s="22" t="str">
        <f t="shared" si="11"/>
        <v>SI</v>
      </c>
      <c r="AO6" s="22" t="str">
        <f t="shared" si="12"/>
        <v>SI</v>
      </c>
      <c r="AP6" s="6"/>
      <c r="AQ6" s="21" t="s">
        <v>154</v>
      </c>
      <c r="AR6" s="21" t="s">
        <v>170</v>
      </c>
      <c r="AS6" s="21" t="s">
        <v>48</v>
      </c>
      <c r="AT6" s="23">
        <v>8.0</v>
      </c>
      <c r="AU6" s="24" t="str">
        <f t="shared" si="13"/>
        <v>SI</v>
      </c>
      <c r="AV6" s="24" t="str">
        <f t="shared" si="14"/>
        <v>NO</v>
      </c>
      <c r="AW6" s="6"/>
      <c r="AX6" s="21" t="s">
        <v>154</v>
      </c>
      <c r="AY6" s="21" t="s">
        <v>160</v>
      </c>
      <c r="AZ6" s="21" t="s">
        <v>60</v>
      </c>
      <c r="BA6" s="23">
        <v>2.0</v>
      </c>
      <c r="BB6" s="24" t="str">
        <f t="shared" si="15"/>
        <v>SI</v>
      </c>
      <c r="BC6" s="24" t="str">
        <f t="shared" si="16"/>
        <v>SI</v>
      </c>
      <c r="BD6" s="6"/>
      <c r="BE6" s="21" t="s">
        <v>154</v>
      </c>
      <c r="BF6" s="21" t="s">
        <v>192</v>
      </c>
      <c r="BG6" s="21" t="s">
        <v>55</v>
      </c>
      <c r="BH6" s="23">
        <v>10.0</v>
      </c>
      <c r="BI6" s="24" t="str">
        <f t="shared" si="17"/>
        <v>SI</v>
      </c>
      <c r="BJ6" s="24" t="str">
        <f t="shared" si="18"/>
        <v>NO</v>
      </c>
      <c r="BK6" s="6"/>
      <c r="BL6" s="21" t="s">
        <v>154</v>
      </c>
      <c r="BM6" s="21" t="s">
        <v>44</v>
      </c>
      <c r="BN6" s="21" t="s">
        <v>116</v>
      </c>
      <c r="BO6" s="23">
        <v>4.0</v>
      </c>
      <c r="BP6" s="24" t="str">
        <f t="shared" si="19"/>
        <v>SI</v>
      </c>
      <c r="BQ6" s="24" t="str">
        <f t="shared" si="20"/>
        <v>SI</v>
      </c>
      <c r="BR6" s="6"/>
    </row>
    <row r="7" ht="13.5" customHeight="1">
      <c r="A7" s="21" t="s">
        <v>154</v>
      </c>
      <c r="B7" s="21" t="s">
        <v>176</v>
      </c>
      <c r="C7" s="21" t="s">
        <v>84</v>
      </c>
      <c r="D7" s="23">
        <v>30.0</v>
      </c>
      <c r="E7" s="24" t="str">
        <f t="shared" si="1"/>
        <v>NO</v>
      </c>
      <c r="F7" s="24" t="str">
        <f t="shared" si="2"/>
        <v>NO</v>
      </c>
      <c r="G7" s="6"/>
      <c r="H7" s="21" t="s">
        <v>154</v>
      </c>
      <c r="I7" s="21" t="s">
        <v>93</v>
      </c>
      <c r="J7" s="21" t="s">
        <v>55</v>
      </c>
      <c r="K7" s="23">
        <v>12.0</v>
      </c>
      <c r="L7" s="24" t="str">
        <f t="shared" si="3"/>
        <v>NO</v>
      </c>
      <c r="M7" s="24" t="str">
        <f t="shared" si="4"/>
        <v>NO</v>
      </c>
      <c r="N7" s="6"/>
      <c r="O7" s="21" t="s">
        <v>154</v>
      </c>
      <c r="P7" s="21" t="s">
        <v>44</v>
      </c>
      <c r="Q7" s="21" t="s">
        <v>116</v>
      </c>
      <c r="R7" s="23">
        <v>1.0</v>
      </c>
      <c r="S7" s="24" t="str">
        <f t="shared" si="5"/>
        <v>SI</v>
      </c>
      <c r="T7" s="24" t="str">
        <f t="shared" si="6"/>
        <v>SI</v>
      </c>
      <c r="U7" s="6"/>
      <c r="V7" s="18" t="s">
        <v>154</v>
      </c>
      <c r="W7" s="18" t="s">
        <v>181</v>
      </c>
      <c r="X7" s="18" t="s">
        <v>84</v>
      </c>
      <c r="Y7" s="19">
        <v>4.0</v>
      </c>
      <c r="Z7" s="22" t="str">
        <f t="shared" si="7"/>
        <v>SI</v>
      </c>
      <c r="AA7" s="22" t="str">
        <f t="shared" si="8"/>
        <v>SI</v>
      </c>
      <c r="AB7" s="6"/>
      <c r="AC7" s="21" t="s">
        <v>154</v>
      </c>
      <c r="AD7" s="21" t="s">
        <v>177</v>
      </c>
      <c r="AE7" s="21" t="s">
        <v>118</v>
      </c>
      <c r="AF7" s="23">
        <v>4.0</v>
      </c>
      <c r="AG7" s="24" t="str">
        <f t="shared" si="9"/>
        <v>SI</v>
      </c>
      <c r="AH7" s="24" t="str">
        <f t="shared" si="10"/>
        <v>SI</v>
      </c>
      <c r="AI7" s="6"/>
      <c r="AJ7" s="21" t="s">
        <v>154</v>
      </c>
      <c r="AK7" s="21" t="s">
        <v>170</v>
      </c>
      <c r="AL7" s="21" t="s">
        <v>48</v>
      </c>
      <c r="AM7" s="23">
        <v>3.0</v>
      </c>
      <c r="AN7" s="24" t="str">
        <f t="shared" si="11"/>
        <v>SI</v>
      </c>
      <c r="AO7" s="24" t="str">
        <f t="shared" si="12"/>
        <v>SI</v>
      </c>
      <c r="AP7" s="6"/>
      <c r="AQ7" s="21" t="s">
        <v>154</v>
      </c>
      <c r="AR7" s="21" t="s">
        <v>174</v>
      </c>
      <c r="AS7" s="21" t="s">
        <v>39</v>
      </c>
      <c r="AT7" s="23">
        <v>20.0</v>
      </c>
      <c r="AU7" s="24" t="str">
        <f t="shared" si="13"/>
        <v>NO</v>
      </c>
      <c r="AV7" s="24" t="str">
        <f t="shared" si="14"/>
        <v>NO</v>
      </c>
      <c r="AW7" s="6"/>
      <c r="AX7" s="18" t="s">
        <v>154</v>
      </c>
      <c r="AY7" s="18" t="s">
        <v>212</v>
      </c>
      <c r="AZ7" s="18" t="s">
        <v>67</v>
      </c>
      <c r="BA7" s="19">
        <v>1.0</v>
      </c>
      <c r="BB7" s="22" t="str">
        <f t="shared" si="15"/>
        <v>SI</v>
      </c>
      <c r="BC7" s="22" t="str">
        <f t="shared" si="16"/>
        <v>SI</v>
      </c>
      <c r="BD7" s="6"/>
      <c r="BE7" s="21" t="s">
        <v>154</v>
      </c>
      <c r="BF7" s="21" t="s">
        <v>198</v>
      </c>
      <c r="BG7" s="21" t="s">
        <v>55</v>
      </c>
      <c r="BH7" s="23">
        <v>1.0</v>
      </c>
      <c r="BI7" s="24" t="str">
        <f t="shared" si="17"/>
        <v>SI</v>
      </c>
      <c r="BJ7" s="24" t="str">
        <f t="shared" si="18"/>
        <v>SI</v>
      </c>
      <c r="BK7" s="6"/>
      <c r="BL7" s="21" t="s">
        <v>154</v>
      </c>
      <c r="BM7" s="21" t="s">
        <v>190</v>
      </c>
      <c r="BN7" s="21" t="s">
        <v>146</v>
      </c>
      <c r="BO7" s="23">
        <v>8.0</v>
      </c>
      <c r="BP7" s="24" t="str">
        <f t="shared" si="19"/>
        <v>SI</v>
      </c>
      <c r="BQ7" s="24" t="str">
        <f t="shared" si="20"/>
        <v>NO</v>
      </c>
      <c r="BR7" s="6"/>
    </row>
    <row r="8" ht="13.5" customHeight="1">
      <c r="A8" s="21" t="s">
        <v>154</v>
      </c>
      <c r="B8" s="21" t="s">
        <v>469</v>
      </c>
      <c r="C8" s="21" t="s">
        <v>327</v>
      </c>
      <c r="D8" s="23">
        <v>4.0</v>
      </c>
      <c r="E8" s="24" t="str">
        <f t="shared" si="1"/>
        <v>SI</v>
      </c>
      <c r="F8" s="24" t="str">
        <f t="shared" si="2"/>
        <v>SI</v>
      </c>
      <c r="G8" s="6"/>
      <c r="H8" s="18" t="s">
        <v>154</v>
      </c>
      <c r="I8" s="18" t="s">
        <v>212</v>
      </c>
      <c r="J8" s="18" t="s">
        <v>67</v>
      </c>
      <c r="K8" s="19">
        <v>1.0</v>
      </c>
      <c r="L8" s="22" t="str">
        <f t="shared" si="3"/>
        <v>SI</v>
      </c>
      <c r="M8" s="22" t="str">
        <f t="shared" si="4"/>
        <v>SI</v>
      </c>
      <c r="N8" s="6"/>
      <c r="O8" s="21" t="s">
        <v>154</v>
      </c>
      <c r="P8" s="21" t="s">
        <v>170</v>
      </c>
      <c r="Q8" s="21" t="s">
        <v>48</v>
      </c>
      <c r="R8" s="23">
        <v>1.0</v>
      </c>
      <c r="S8" s="24" t="str">
        <f t="shared" si="5"/>
        <v>SI</v>
      </c>
      <c r="T8" s="24" t="str">
        <f t="shared" si="6"/>
        <v>SI</v>
      </c>
      <c r="U8" s="6"/>
      <c r="V8" s="21" t="s">
        <v>154</v>
      </c>
      <c r="W8" s="21" t="s">
        <v>177</v>
      </c>
      <c r="X8" s="21" t="s">
        <v>118</v>
      </c>
      <c r="Y8" s="23">
        <v>8.0</v>
      </c>
      <c r="Z8" s="24" t="str">
        <f t="shared" si="7"/>
        <v>SI</v>
      </c>
      <c r="AA8" s="24" t="str">
        <f t="shared" si="8"/>
        <v>NO</v>
      </c>
      <c r="AB8" s="6"/>
      <c r="AC8" s="21" t="s">
        <v>154</v>
      </c>
      <c r="AD8" s="21" t="s">
        <v>180</v>
      </c>
      <c r="AE8" s="21" t="s">
        <v>143</v>
      </c>
      <c r="AF8" s="23">
        <v>1.0</v>
      </c>
      <c r="AG8" s="24" t="str">
        <f t="shared" si="9"/>
        <v>SI</v>
      </c>
      <c r="AH8" s="24" t="str">
        <f t="shared" si="10"/>
        <v>SI</v>
      </c>
      <c r="AI8" s="6"/>
      <c r="AJ8" s="21" t="s">
        <v>154</v>
      </c>
      <c r="AK8" s="21" t="s">
        <v>202</v>
      </c>
      <c r="AL8" s="21" t="s">
        <v>48</v>
      </c>
      <c r="AM8" s="23">
        <v>14.0</v>
      </c>
      <c r="AN8" s="24" t="str">
        <f t="shared" si="11"/>
        <v>NO</v>
      </c>
      <c r="AO8" s="24" t="str">
        <f t="shared" si="12"/>
        <v>NO</v>
      </c>
      <c r="AP8" s="6"/>
      <c r="AQ8" s="18" t="s">
        <v>154</v>
      </c>
      <c r="AR8" s="18" t="s">
        <v>196</v>
      </c>
      <c r="AS8" s="18" t="s">
        <v>116</v>
      </c>
      <c r="AT8" s="19">
        <v>1.0</v>
      </c>
      <c r="AU8" s="22" t="str">
        <f t="shared" si="13"/>
        <v>SI</v>
      </c>
      <c r="AV8" s="22" t="str">
        <f t="shared" si="14"/>
        <v>SI</v>
      </c>
      <c r="AW8" s="6"/>
      <c r="AX8" s="21" t="s">
        <v>154</v>
      </c>
      <c r="AY8" s="21" t="s">
        <v>188</v>
      </c>
      <c r="AZ8" s="21" t="s">
        <v>143</v>
      </c>
      <c r="BA8" s="23">
        <v>3.0</v>
      </c>
      <c r="BB8" s="24" t="str">
        <f t="shared" si="15"/>
        <v>SI</v>
      </c>
      <c r="BC8" s="24" t="str">
        <f t="shared" si="16"/>
        <v>SI</v>
      </c>
      <c r="BD8" s="6"/>
      <c r="BE8" s="21" t="s">
        <v>154</v>
      </c>
      <c r="BF8" s="21" t="s">
        <v>237</v>
      </c>
      <c r="BG8" s="21" t="s">
        <v>123</v>
      </c>
      <c r="BH8" s="23">
        <v>4.0</v>
      </c>
      <c r="BI8" s="24" t="str">
        <f t="shared" si="17"/>
        <v>SI</v>
      </c>
      <c r="BJ8" s="24" t="str">
        <f t="shared" si="18"/>
        <v>SI</v>
      </c>
      <c r="BK8" s="6"/>
      <c r="BL8" s="21" t="s">
        <v>154</v>
      </c>
      <c r="BM8" s="21" t="s">
        <v>207</v>
      </c>
      <c r="BN8" s="21" t="s">
        <v>74</v>
      </c>
      <c r="BO8" s="23">
        <v>3.0</v>
      </c>
      <c r="BP8" s="24" t="str">
        <f t="shared" si="19"/>
        <v>SI</v>
      </c>
      <c r="BQ8" s="24" t="str">
        <f t="shared" si="20"/>
        <v>SI</v>
      </c>
      <c r="BR8" s="6"/>
    </row>
    <row r="9" ht="13.5" customHeight="1">
      <c r="A9" s="21" t="s">
        <v>154</v>
      </c>
      <c r="B9" s="21" t="s">
        <v>172</v>
      </c>
      <c r="C9" s="21" t="s">
        <v>92</v>
      </c>
      <c r="D9" s="23">
        <v>14.0</v>
      </c>
      <c r="E9" s="24" t="str">
        <f t="shared" si="1"/>
        <v>NO</v>
      </c>
      <c r="F9" s="24" t="str">
        <f t="shared" si="2"/>
        <v>NO</v>
      </c>
      <c r="G9" s="6"/>
      <c r="H9" s="21" t="s">
        <v>154</v>
      </c>
      <c r="I9" s="21" t="s">
        <v>200</v>
      </c>
      <c r="J9" s="21" t="s">
        <v>55</v>
      </c>
      <c r="K9" s="23">
        <v>24.0</v>
      </c>
      <c r="L9" s="24" t="str">
        <f t="shared" si="3"/>
        <v>NO</v>
      </c>
      <c r="M9" s="24" t="str">
        <f t="shared" si="4"/>
        <v>NO</v>
      </c>
      <c r="N9" s="6"/>
      <c r="O9" s="18" t="s">
        <v>154</v>
      </c>
      <c r="P9" s="18" t="s">
        <v>174</v>
      </c>
      <c r="Q9" s="18" t="s">
        <v>39</v>
      </c>
      <c r="R9" s="19">
        <v>9.0</v>
      </c>
      <c r="S9" s="22" t="str">
        <f t="shared" si="5"/>
        <v>SI</v>
      </c>
      <c r="T9" s="22" t="str">
        <f t="shared" si="6"/>
        <v>NO</v>
      </c>
      <c r="U9" s="6"/>
      <c r="V9" s="21" t="s">
        <v>154</v>
      </c>
      <c r="W9" s="21" t="s">
        <v>161</v>
      </c>
      <c r="X9" s="21" t="s">
        <v>55</v>
      </c>
      <c r="Y9" s="23">
        <v>21.0</v>
      </c>
      <c r="Z9" s="24" t="str">
        <f t="shared" si="7"/>
        <v>NO</v>
      </c>
      <c r="AA9" s="24" t="str">
        <f t="shared" si="8"/>
        <v>NO</v>
      </c>
      <c r="AB9" s="6"/>
      <c r="AC9" s="21" t="s">
        <v>154</v>
      </c>
      <c r="AD9" s="21" t="s">
        <v>258</v>
      </c>
      <c r="AE9" s="21" t="s">
        <v>133</v>
      </c>
      <c r="AF9" s="23">
        <v>1.0</v>
      </c>
      <c r="AG9" s="24" t="str">
        <f t="shared" si="9"/>
        <v>SI</v>
      </c>
      <c r="AH9" s="24" t="str">
        <f t="shared" si="10"/>
        <v>SI</v>
      </c>
      <c r="AI9" s="6"/>
      <c r="AJ9" s="21" t="s">
        <v>154</v>
      </c>
      <c r="AK9" s="21" t="s">
        <v>222</v>
      </c>
      <c r="AL9" s="21" t="s">
        <v>67</v>
      </c>
      <c r="AM9" s="23">
        <v>13.0</v>
      </c>
      <c r="AN9" s="24" t="str">
        <f t="shared" si="11"/>
        <v>NO</v>
      </c>
      <c r="AO9" s="24" t="str">
        <f t="shared" si="12"/>
        <v>NO</v>
      </c>
      <c r="AP9" s="6"/>
      <c r="AQ9" s="21" t="s">
        <v>154</v>
      </c>
      <c r="AR9" s="21" t="s">
        <v>497</v>
      </c>
      <c r="AS9" s="21" t="s">
        <v>133</v>
      </c>
      <c r="AT9" s="23">
        <v>2.0</v>
      </c>
      <c r="AU9" s="24" t="str">
        <f t="shared" si="13"/>
        <v>SI</v>
      </c>
      <c r="AV9" s="24" t="str">
        <f t="shared" si="14"/>
        <v>SI</v>
      </c>
      <c r="AW9" s="6"/>
      <c r="AX9" s="21" t="s">
        <v>154</v>
      </c>
      <c r="AY9" s="21" t="s">
        <v>498</v>
      </c>
      <c r="AZ9" s="21" t="s">
        <v>84</v>
      </c>
      <c r="BA9" s="23">
        <v>1.0</v>
      </c>
      <c r="BB9" s="24" t="str">
        <f t="shared" si="15"/>
        <v>SI</v>
      </c>
      <c r="BC9" s="24" t="str">
        <f t="shared" si="16"/>
        <v>SI</v>
      </c>
      <c r="BD9" s="6"/>
      <c r="BE9" s="21" t="s">
        <v>154</v>
      </c>
      <c r="BF9" s="21" t="s">
        <v>253</v>
      </c>
      <c r="BG9" s="21" t="s">
        <v>146</v>
      </c>
      <c r="BH9" s="23">
        <v>3.0</v>
      </c>
      <c r="BI9" s="24" t="str">
        <f t="shared" si="17"/>
        <v>SI</v>
      </c>
      <c r="BJ9" s="24" t="str">
        <f t="shared" si="18"/>
        <v>SI</v>
      </c>
      <c r="BK9" s="6"/>
      <c r="BL9" s="21" t="s">
        <v>154</v>
      </c>
      <c r="BM9" s="21" t="s">
        <v>172</v>
      </c>
      <c r="BN9" s="21" t="s">
        <v>92</v>
      </c>
      <c r="BO9" s="23">
        <v>12.0</v>
      </c>
      <c r="BP9" s="24" t="str">
        <f t="shared" si="19"/>
        <v>NO</v>
      </c>
      <c r="BQ9" s="24" t="str">
        <f t="shared" si="20"/>
        <v>NO</v>
      </c>
      <c r="BR9" s="6"/>
    </row>
    <row r="10" ht="13.5" customHeight="1">
      <c r="A10" s="21" t="s">
        <v>154</v>
      </c>
      <c r="B10" s="21" t="s">
        <v>218</v>
      </c>
      <c r="C10" s="21" t="s">
        <v>92</v>
      </c>
      <c r="D10" s="23">
        <v>7.0</v>
      </c>
      <c r="E10" s="24" t="str">
        <f t="shared" si="1"/>
        <v>SI</v>
      </c>
      <c r="F10" s="24" t="str">
        <f t="shared" si="2"/>
        <v>NO</v>
      </c>
      <c r="G10" s="6"/>
      <c r="H10" s="21" t="s">
        <v>154</v>
      </c>
      <c r="I10" s="21" t="s">
        <v>265</v>
      </c>
      <c r="J10" s="21" t="s">
        <v>92</v>
      </c>
      <c r="K10" s="23">
        <v>1.0</v>
      </c>
      <c r="L10" s="24" t="str">
        <f t="shared" si="3"/>
        <v>SI</v>
      </c>
      <c r="M10" s="24" t="str">
        <f t="shared" si="4"/>
        <v>SI</v>
      </c>
      <c r="N10" s="6"/>
      <c r="O10" s="21" t="s">
        <v>154</v>
      </c>
      <c r="P10" s="21" t="s">
        <v>188</v>
      </c>
      <c r="Q10" s="21" t="s">
        <v>143</v>
      </c>
      <c r="R10" s="23">
        <v>3.0</v>
      </c>
      <c r="S10" s="24" t="str">
        <f t="shared" si="5"/>
        <v>SI</v>
      </c>
      <c r="T10" s="24" t="str">
        <f t="shared" si="6"/>
        <v>SI</v>
      </c>
      <c r="U10" s="6"/>
      <c r="V10" s="21" t="s">
        <v>154</v>
      </c>
      <c r="W10" s="21" t="s">
        <v>210</v>
      </c>
      <c r="X10" s="21" t="s">
        <v>57</v>
      </c>
      <c r="Y10" s="23">
        <v>23.0</v>
      </c>
      <c r="Z10" s="24" t="str">
        <f t="shared" si="7"/>
        <v>NO</v>
      </c>
      <c r="AA10" s="24" t="str">
        <f t="shared" si="8"/>
        <v>NO</v>
      </c>
      <c r="AB10" s="6"/>
      <c r="AC10" s="21" t="s">
        <v>154</v>
      </c>
      <c r="AD10" s="21" t="s">
        <v>244</v>
      </c>
      <c r="AE10" s="21" t="s">
        <v>39</v>
      </c>
      <c r="AF10" s="23">
        <v>27.0</v>
      </c>
      <c r="AG10" s="24" t="str">
        <f t="shared" si="9"/>
        <v>NO</v>
      </c>
      <c r="AH10" s="24" t="str">
        <f t="shared" si="10"/>
        <v>NO</v>
      </c>
      <c r="AI10" s="6"/>
      <c r="AJ10" s="21" t="s">
        <v>154</v>
      </c>
      <c r="AK10" s="21" t="s">
        <v>267</v>
      </c>
      <c r="AL10" s="21" t="s">
        <v>67</v>
      </c>
      <c r="AM10" s="23">
        <v>3.0</v>
      </c>
      <c r="AN10" s="24" t="str">
        <f t="shared" si="11"/>
        <v>SI</v>
      </c>
      <c r="AO10" s="24" t="str">
        <f t="shared" si="12"/>
        <v>SI</v>
      </c>
      <c r="AP10" s="6"/>
      <c r="AQ10" s="21" t="s">
        <v>154</v>
      </c>
      <c r="AR10" s="21" t="s">
        <v>234</v>
      </c>
      <c r="AS10" s="21" t="s">
        <v>118</v>
      </c>
      <c r="AT10" s="23">
        <v>1.0</v>
      </c>
      <c r="AU10" s="24" t="str">
        <f t="shared" si="13"/>
        <v>SI</v>
      </c>
      <c r="AV10" s="24" t="str">
        <f t="shared" si="14"/>
        <v>SI</v>
      </c>
      <c r="AW10" s="6"/>
      <c r="AX10" s="21" t="s">
        <v>154</v>
      </c>
      <c r="AY10" s="21" t="s">
        <v>239</v>
      </c>
      <c r="AZ10" s="21" t="s">
        <v>88</v>
      </c>
      <c r="BA10" s="23">
        <v>2.0</v>
      </c>
      <c r="BB10" s="24" t="str">
        <f t="shared" si="15"/>
        <v>SI</v>
      </c>
      <c r="BC10" s="24" t="str">
        <f t="shared" si="16"/>
        <v>SI</v>
      </c>
      <c r="BD10" s="6"/>
      <c r="BE10" s="21" t="s">
        <v>154</v>
      </c>
      <c r="BF10" s="21" t="s">
        <v>267</v>
      </c>
      <c r="BG10" s="21" t="s">
        <v>67</v>
      </c>
      <c r="BH10" s="23">
        <v>1.0</v>
      </c>
      <c r="BI10" s="24" t="str">
        <f t="shared" si="17"/>
        <v>SI</v>
      </c>
      <c r="BJ10" s="24" t="str">
        <f t="shared" si="18"/>
        <v>SI</v>
      </c>
      <c r="BK10" s="6"/>
      <c r="BL10" s="21" t="s">
        <v>154</v>
      </c>
      <c r="BM10" s="21" t="s">
        <v>222</v>
      </c>
      <c r="BN10" s="21" t="s">
        <v>67</v>
      </c>
      <c r="BO10" s="23">
        <v>1.0</v>
      </c>
      <c r="BP10" s="24" t="str">
        <f t="shared" si="19"/>
        <v>SI</v>
      </c>
      <c r="BQ10" s="24" t="str">
        <f t="shared" si="20"/>
        <v>SI</v>
      </c>
      <c r="BR10" s="6"/>
    </row>
    <row r="11" ht="13.5" customHeight="1">
      <c r="A11" s="21" t="s">
        <v>154</v>
      </c>
      <c r="B11" s="21" t="s">
        <v>260</v>
      </c>
      <c r="C11" s="21" t="s">
        <v>146</v>
      </c>
      <c r="D11" s="23">
        <v>18.0</v>
      </c>
      <c r="E11" s="24" t="str">
        <f t="shared" si="1"/>
        <v>NO</v>
      </c>
      <c r="F11" s="24" t="str">
        <f t="shared" si="2"/>
        <v>NO</v>
      </c>
      <c r="G11" s="6"/>
      <c r="H11" s="21" t="s">
        <v>154</v>
      </c>
      <c r="I11" s="21" t="s">
        <v>259</v>
      </c>
      <c r="J11" s="21" t="s">
        <v>67</v>
      </c>
      <c r="K11" s="23">
        <v>3.0</v>
      </c>
      <c r="L11" s="24" t="str">
        <f t="shared" si="3"/>
        <v>SI</v>
      </c>
      <c r="M11" s="24" t="str">
        <f t="shared" si="4"/>
        <v>SI</v>
      </c>
      <c r="N11" s="6"/>
      <c r="O11" s="21" t="s">
        <v>154</v>
      </c>
      <c r="P11" s="21" t="s">
        <v>69</v>
      </c>
      <c r="Q11" s="21" t="s">
        <v>116</v>
      </c>
      <c r="R11" s="23">
        <v>9.0</v>
      </c>
      <c r="S11" s="24" t="str">
        <f t="shared" si="5"/>
        <v>SI</v>
      </c>
      <c r="T11" s="24" t="str">
        <f t="shared" si="6"/>
        <v>NO</v>
      </c>
      <c r="U11" s="6"/>
      <c r="V11" s="21" t="s">
        <v>154</v>
      </c>
      <c r="W11" s="21" t="s">
        <v>253</v>
      </c>
      <c r="X11" s="21" t="s">
        <v>146</v>
      </c>
      <c r="Y11" s="23">
        <v>3.0</v>
      </c>
      <c r="Z11" s="24" t="str">
        <f t="shared" si="7"/>
        <v>SI</v>
      </c>
      <c r="AA11" s="24" t="str">
        <f t="shared" si="8"/>
        <v>SI</v>
      </c>
      <c r="AB11" s="6"/>
      <c r="AC11" s="18" t="s">
        <v>154</v>
      </c>
      <c r="AD11" s="18" t="s">
        <v>247</v>
      </c>
      <c r="AE11" s="18" t="s">
        <v>133</v>
      </c>
      <c r="AF11" s="19">
        <v>1.0</v>
      </c>
      <c r="AG11" s="22" t="str">
        <f t="shared" si="9"/>
        <v>SI</v>
      </c>
      <c r="AH11" s="22" t="str">
        <f t="shared" si="10"/>
        <v>SI</v>
      </c>
      <c r="AI11" s="6"/>
      <c r="AJ11" s="21" t="s">
        <v>154</v>
      </c>
      <c r="AK11" s="21" t="s">
        <v>254</v>
      </c>
      <c r="AL11" s="21" t="s">
        <v>57</v>
      </c>
      <c r="AM11" s="23">
        <v>5.0</v>
      </c>
      <c r="AN11" s="24" t="str">
        <f t="shared" si="11"/>
        <v>SI</v>
      </c>
      <c r="AO11" s="24" t="str">
        <f t="shared" si="12"/>
        <v>SI</v>
      </c>
      <c r="AP11" s="6"/>
      <c r="AQ11" s="21" t="s">
        <v>154</v>
      </c>
      <c r="AR11" s="21" t="s">
        <v>98</v>
      </c>
      <c r="AS11" s="21" t="s">
        <v>92</v>
      </c>
      <c r="AT11" s="23">
        <v>8.0</v>
      </c>
      <c r="AU11" s="24" t="str">
        <f t="shared" si="13"/>
        <v>SI</v>
      </c>
      <c r="AV11" s="24" t="str">
        <f t="shared" si="14"/>
        <v>NO</v>
      </c>
      <c r="AW11" s="6"/>
      <c r="AX11" s="21" t="s">
        <v>154</v>
      </c>
      <c r="AY11" s="21" t="s">
        <v>31</v>
      </c>
      <c r="AZ11" s="21" t="s">
        <v>92</v>
      </c>
      <c r="BA11" s="23">
        <v>1.0</v>
      </c>
      <c r="BB11" s="24" t="str">
        <f t="shared" si="15"/>
        <v>SI</v>
      </c>
      <c r="BC11" s="24" t="str">
        <f t="shared" si="16"/>
        <v>SI</v>
      </c>
      <c r="BD11" s="6"/>
      <c r="BE11" s="21" t="s">
        <v>154</v>
      </c>
      <c r="BF11" s="21" t="s">
        <v>251</v>
      </c>
      <c r="BG11" s="21" t="s">
        <v>116</v>
      </c>
      <c r="BH11" s="23">
        <v>5.0</v>
      </c>
      <c r="BI11" s="24" t="str">
        <f t="shared" si="17"/>
        <v>SI</v>
      </c>
      <c r="BJ11" s="24" t="str">
        <f t="shared" si="18"/>
        <v>SI</v>
      </c>
      <c r="BK11" s="6"/>
      <c r="BL11" s="21" t="s">
        <v>154</v>
      </c>
      <c r="BM11" s="21" t="s">
        <v>216</v>
      </c>
      <c r="BN11" s="21" t="s">
        <v>123</v>
      </c>
      <c r="BO11" s="23">
        <v>3.0</v>
      </c>
      <c r="BP11" s="24" t="str">
        <f t="shared" si="19"/>
        <v>SI</v>
      </c>
      <c r="BQ11" s="24" t="str">
        <f t="shared" si="20"/>
        <v>SI</v>
      </c>
      <c r="BR11" s="6"/>
    </row>
    <row r="12" ht="13.5" customHeight="1">
      <c r="A12" s="21" t="s">
        <v>154</v>
      </c>
      <c r="B12" s="21" t="s">
        <v>500</v>
      </c>
      <c r="C12" s="21" t="s">
        <v>88</v>
      </c>
      <c r="D12" s="23">
        <v>1.0</v>
      </c>
      <c r="E12" s="24" t="str">
        <f t="shared" si="1"/>
        <v>SI</v>
      </c>
      <c r="F12" s="24" t="str">
        <f t="shared" si="2"/>
        <v>SI</v>
      </c>
      <c r="G12" s="6"/>
      <c r="H12" s="21" t="s">
        <v>154</v>
      </c>
      <c r="I12" s="21" t="s">
        <v>31</v>
      </c>
      <c r="J12" s="21" t="s">
        <v>92</v>
      </c>
      <c r="K12" s="23">
        <v>5.0</v>
      </c>
      <c r="L12" s="24" t="str">
        <f t="shared" si="3"/>
        <v>SI</v>
      </c>
      <c r="M12" s="24" t="str">
        <f t="shared" si="4"/>
        <v>SI</v>
      </c>
      <c r="N12" s="6"/>
      <c r="O12" s="21" t="s">
        <v>154</v>
      </c>
      <c r="P12" s="21" t="s">
        <v>231</v>
      </c>
      <c r="Q12" s="21" t="s">
        <v>92</v>
      </c>
      <c r="R12" s="23">
        <v>6.0</v>
      </c>
      <c r="S12" s="24" t="str">
        <f t="shared" si="5"/>
        <v>SI</v>
      </c>
      <c r="T12" s="24" t="str">
        <f t="shared" si="6"/>
        <v>NO</v>
      </c>
      <c r="U12" s="6"/>
      <c r="V12" s="21" t="s">
        <v>154</v>
      </c>
      <c r="W12" s="21" t="s">
        <v>252</v>
      </c>
      <c r="X12" s="21" t="s">
        <v>139</v>
      </c>
      <c r="Y12" s="23">
        <v>1.0</v>
      </c>
      <c r="Z12" s="24" t="str">
        <f t="shared" si="7"/>
        <v>SI</v>
      </c>
      <c r="AA12" s="24" t="str">
        <f t="shared" si="8"/>
        <v>SI</v>
      </c>
      <c r="AB12" s="6"/>
      <c r="AC12" s="21" t="s">
        <v>154</v>
      </c>
      <c r="AD12" s="21" t="s">
        <v>215</v>
      </c>
      <c r="AE12" s="21" t="s">
        <v>92</v>
      </c>
      <c r="AF12" s="23">
        <v>4.0</v>
      </c>
      <c r="AG12" s="24" t="str">
        <f t="shared" si="9"/>
        <v>SI</v>
      </c>
      <c r="AH12" s="24" t="str">
        <f t="shared" si="10"/>
        <v>SI</v>
      </c>
      <c r="AI12" s="6"/>
      <c r="AJ12" s="21" t="s">
        <v>154</v>
      </c>
      <c r="AK12" s="21" t="s">
        <v>269</v>
      </c>
      <c r="AL12" s="21" t="s">
        <v>43</v>
      </c>
      <c r="AM12" s="23">
        <v>3.0</v>
      </c>
      <c r="AN12" s="24" t="str">
        <f t="shared" si="11"/>
        <v>SI</v>
      </c>
      <c r="AO12" s="24" t="str">
        <f t="shared" si="12"/>
        <v>SI</v>
      </c>
      <c r="AP12" s="6"/>
      <c r="AQ12" s="21" t="s">
        <v>154</v>
      </c>
      <c r="AR12" s="21" t="s">
        <v>259</v>
      </c>
      <c r="AS12" s="21" t="s">
        <v>67</v>
      </c>
      <c r="AT12" s="23">
        <v>1.0</v>
      </c>
      <c r="AU12" s="24" t="str">
        <f t="shared" si="13"/>
        <v>SI</v>
      </c>
      <c r="AV12" s="24" t="str">
        <f t="shared" si="14"/>
        <v>SI</v>
      </c>
      <c r="AW12" s="6"/>
      <c r="AX12" s="21" t="s">
        <v>154</v>
      </c>
      <c r="AY12" s="21" t="s">
        <v>215</v>
      </c>
      <c r="AZ12" s="21" t="s">
        <v>92</v>
      </c>
      <c r="BA12" s="23">
        <v>6.0</v>
      </c>
      <c r="BB12" s="24" t="str">
        <f t="shared" si="15"/>
        <v>SI</v>
      </c>
      <c r="BC12" s="24" t="str">
        <f t="shared" si="16"/>
        <v>NO</v>
      </c>
      <c r="BD12" s="6"/>
      <c r="BE12" s="18" t="s">
        <v>154</v>
      </c>
      <c r="BF12" s="18" t="s">
        <v>260</v>
      </c>
      <c r="BG12" s="18" t="s">
        <v>146</v>
      </c>
      <c r="BH12" s="19">
        <v>6.0</v>
      </c>
      <c r="BI12" s="22" t="str">
        <f t="shared" si="17"/>
        <v>SI</v>
      </c>
      <c r="BJ12" s="22" t="str">
        <f t="shared" si="18"/>
        <v>NO</v>
      </c>
      <c r="BK12" s="6"/>
      <c r="BL12" s="21" t="s">
        <v>154</v>
      </c>
      <c r="BM12" s="21" t="s">
        <v>272</v>
      </c>
      <c r="BN12" s="21" t="s">
        <v>88</v>
      </c>
      <c r="BO12" s="23">
        <v>12.0</v>
      </c>
      <c r="BP12" s="24" t="str">
        <f t="shared" si="19"/>
        <v>NO</v>
      </c>
      <c r="BQ12" s="24" t="str">
        <f t="shared" si="20"/>
        <v>NO</v>
      </c>
      <c r="BR12" s="6"/>
    </row>
    <row r="13" ht="13.5" customHeight="1">
      <c r="A13" s="21" t="s">
        <v>154</v>
      </c>
      <c r="B13" s="21" t="s">
        <v>189</v>
      </c>
      <c r="C13" s="21" t="s">
        <v>143</v>
      </c>
      <c r="D13" s="23">
        <v>7.0</v>
      </c>
      <c r="E13" s="24" t="str">
        <f t="shared" si="1"/>
        <v>SI</v>
      </c>
      <c r="F13" s="24" t="str">
        <f t="shared" si="2"/>
        <v>NO</v>
      </c>
      <c r="G13" s="6"/>
      <c r="H13" s="21" t="s">
        <v>154</v>
      </c>
      <c r="I13" s="21" t="s">
        <v>279</v>
      </c>
      <c r="J13" s="21" t="s">
        <v>57</v>
      </c>
      <c r="K13" s="23">
        <v>1.0</v>
      </c>
      <c r="L13" s="24" t="str">
        <f t="shared" si="3"/>
        <v>SI</v>
      </c>
      <c r="M13" s="24" t="str">
        <f t="shared" si="4"/>
        <v>SI</v>
      </c>
      <c r="N13" s="6"/>
      <c r="O13" s="21" t="s">
        <v>154</v>
      </c>
      <c r="P13" s="21" t="s">
        <v>253</v>
      </c>
      <c r="Q13" s="21" t="s">
        <v>146</v>
      </c>
      <c r="R13" s="23">
        <v>3.0</v>
      </c>
      <c r="S13" s="24" t="str">
        <f t="shared" si="5"/>
        <v>SI</v>
      </c>
      <c r="T13" s="24" t="str">
        <f t="shared" si="6"/>
        <v>SI</v>
      </c>
      <c r="U13" s="6"/>
      <c r="V13" s="21" t="s">
        <v>154</v>
      </c>
      <c r="W13" s="21" t="s">
        <v>280</v>
      </c>
      <c r="X13" s="21" t="s">
        <v>123</v>
      </c>
      <c r="Y13" s="23">
        <v>1.0</v>
      </c>
      <c r="Z13" s="24" t="str">
        <f t="shared" si="7"/>
        <v>SI</v>
      </c>
      <c r="AA13" s="24" t="str">
        <f t="shared" si="8"/>
        <v>SI</v>
      </c>
      <c r="AB13" s="6"/>
      <c r="AC13" s="21" t="s">
        <v>154</v>
      </c>
      <c r="AD13" s="21" t="s">
        <v>283</v>
      </c>
      <c r="AE13" s="21" t="s">
        <v>88</v>
      </c>
      <c r="AF13" s="23">
        <v>10.0</v>
      </c>
      <c r="AG13" s="24" t="str">
        <f t="shared" si="9"/>
        <v>SI</v>
      </c>
      <c r="AH13" s="24" t="str">
        <f t="shared" si="10"/>
        <v>NO</v>
      </c>
      <c r="AI13" s="6"/>
      <c r="AJ13" s="21" t="s">
        <v>154</v>
      </c>
      <c r="AK13" s="21" t="s">
        <v>221</v>
      </c>
      <c r="AL13" s="21" t="s">
        <v>116</v>
      </c>
      <c r="AM13" s="23">
        <v>1.0</v>
      </c>
      <c r="AN13" s="24" t="str">
        <f t="shared" si="11"/>
        <v>SI</v>
      </c>
      <c r="AO13" s="24" t="str">
        <f t="shared" si="12"/>
        <v>SI</v>
      </c>
      <c r="AP13" s="6"/>
      <c r="AQ13" s="21" t="s">
        <v>154</v>
      </c>
      <c r="AR13" s="21" t="s">
        <v>287</v>
      </c>
      <c r="AS13" s="21" t="s">
        <v>48</v>
      </c>
      <c r="AT13" s="23">
        <v>6.0</v>
      </c>
      <c r="AU13" s="24" t="str">
        <f t="shared" si="13"/>
        <v>SI</v>
      </c>
      <c r="AV13" s="24" t="str">
        <f t="shared" si="14"/>
        <v>NO</v>
      </c>
      <c r="AW13" s="6"/>
      <c r="AX13" s="21" t="s">
        <v>154</v>
      </c>
      <c r="AY13" s="21" t="s">
        <v>284</v>
      </c>
      <c r="AZ13" s="21" t="s">
        <v>60</v>
      </c>
      <c r="BA13" s="23">
        <v>1.0</v>
      </c>
      <c r="BB13" s="24" t="str">
        <f t="shared" si="15"/>
        <v>SI</v>
      </c>
      <c r="BC13" s="24" t="str">
        <f t="shared" si="16"/>
        <v>SI</v>
      </c>
      <c r="BD13" s="6"/>
      <c r="BE13" s="21" t="s">
        <v>154</v>
      </c>
      <c r="BF13" s="21" t="s">
        <v>269</v>
      </c>
      <c r="BG13" s="21" t="s">
        <v>43</v>
      </c>
      <c r="BH13" s="23">
        <v>5.0</v>
      </c>
      <c r="BI13" s="24" t="str">
        <f t="shared" si="17"/>
        <v>SI</v>
      </c>
      <c r="BJ13" s="24" t="str">
        <f t="shared" si="18"/>
        <v>SI</v>
      </c>
      <c r="BK13" s="6"/>
      <c r="BL13" s="21" t="s">
        <v>154</v>
      </c>
      <c r="BM13" s="21" t="s">
        <v>166</v>
      </c>
      <c r="BN13" s="21" t="s">
        <v>84</v>
      </c>
      <c r="BO13" s="23">
        <v>3.0</v>
      </c>
      <c r="BP13" s="24" t="str">
        <f t="shared" si="19"/>
        <v>SI</v>
      </c>
      <c r="BQ13" s="24" t="str">
        <f t="shared" si="20"/>
        <v>SI</v>
      </c>
      <c r="BR13" s="6"/>
    </row>
    <row r="14" ht="13.5" customHeight="1">
      <c r="A14" s="21" t="s">
        <v>288</v>
      </c>
      <c r="B14" s="21" t="s">
        <v>289</v>
      </c>
      <c r="C14" s="21" t="s">
        <v>92</v>
      </c>
      <c r="D14" s="23">
        <v>4.0</v>
      </c>
      <c r="E14" s="24" t="str">
        <f t="shared" si="1"/>
        <v>SI</v>
      </c>
      <c r="F14" s="24" t="str">
        <f t="shared" si="2"/>
        <v>SI</v>
      </c>
      <c r="G14" s="6"/>
      <c r="H14" s="21" t="s">
        <v>288</v>
      </c>
      <c r="I14" s="21" t="s">
        <v>301</v>
      </c>
      <c r="J14" s="21" t="s">
        <v>116</v>
      </c>
      <c r="K14" s="23">
        <v>1.0</v>
      </c>
      <c r="L14" s="24" t="str">
        <f t="shared" si="3"/>
        <v>SI</v>
      </c>
      <c r="M14" s="24" t="str">
        <f t="shared" si="4"/>
        <v>SI</v>
      </c>
      <c r="N14" s="6"/>
      <c r="O14" s="21" t="s">
        <v>288</v>
      </c>
      <c r="P14" s="21" t="s">
        <v>293</v>
      </c>
      <c r="Q14" s="21" t="s">
        <v>43</v>
      </c>
      <c r="R14" s="23">
        <v>16.0</v>
      </c>
      <c r="S14" s="24" t="str">
        <f t="shared" si="5"/>
        <v>SI</v>
      </c>
      <c r="T14" s="24" t="str">
        <f t="shared" si="6"/>
        <v>NO</v>
      </c>
      <c r="U14" s="6"/>
      <c r="V14" s="21" t="s">
        <v>288</v>
      </c>
      <c r="W14" s="21" t="s">
        <v>105</v>
      </c>
      <c r="X14" s="21" t="s">
        <v>133</v>
      </c>
      <c r="Y14" s="23">
        <v>8.0</v>
      </c>
      <c r="Z14" s="24" t="str">
        <f t="shared" si="7"/>
        <v>SI</v>
      </c>
      <c r="AA14" s="24" t="str">
        <f t="shared" si="8"/>
        <v>SI</v>
      </c>
      <c r="AB14" s="6"/>
      <c r="AC14" s="21" t="s">
        <v>288</v>
      </c>
      <c r="AD14" s="21" t="s">
        <v>238</v>
      </c>
      <c r="AE14" s="21" t="s">
        <v>143</v>
      </c>
      <c r="AF14" s="23">
        <v>21.0</v>
      </c>
      <c r="AG14" s="24" t="str">
        <f t="shared" si="9"/>
        <v>NO</v>
      </c>
      <c r="AH14" s="24" t="str">
        <f t="shared" si="10"/>
        <v>NO</v>
      </c>
      <c r="AI14" s="6"/>
      <c r="AJ14" s="21" t="s">
        <v>288</v>
      </c>
      <c r="AK14" s="21" t="s">
        <v>503</v>
      </c>
      <c r="AL14" s="21" t="s">
        <v>48</v>
      </c>
      <c r="AM14" s="23">
        <v>1.0</v>
      </c>
      <c r="AN14" s="24" t="str">
        <f t="shared" si="11"/>
        <v>SI</v>
      </c>
      <c r="AO14" s="24" t="str">
        <f t="shared" si="12"/>
        <v>SI</v>
      </c>
      <c r="AP14" s="6"/>
      <c r="AQ14" s="21" t="s">
        <v>288</v>
      </c>
      <c r="AR14" s="21" t="s">
        <v>225</v>
      </c>
      <c r="AS14" s="21" t="s">
        <v>55</v>
      </c>
      <c r="AT14" s="23">
        <v>17.0</v>
      </c>
      <c r="AU14" s="24" t="str">
        <f t="shared" si="13"/>
        <v>SI</v>
      </c>
      <c r="AV14" s="24" t="str">
        <f t="shared" si="14"/>
        <v>NO</v>
      </c>
      <c r="AW14" s="6"/>
      <c r="AX14" s="21" t="s">
        <v>288</v>
      </c>
      <c r="AY14" s="21" t="s">
        <v>298</v>
      </c>
      <c r="AZ14" s="21" t="s">
        <v>84</v>
      </c>
      <c r="BA14" s="23">
        <v>24.0</v>
      </c>
      <c r="BB14" s="24" t="str">
        <f t="shared" si="15"/>
        <v>NO</v>
      </c>
      <c r="BC14" s="24" t="str">
        <f t="shared" si="16"/>
        <v>NO</v>
      </c>
      <c r="BD14" s="6"/>
      <c r="BE14" s="21" t="s">
        <v>288</v>
      </c>
      <c r="BF14" s="21" t="s">
        <v>238</v>
      </c>
      <c r="BG14" s="21" t="s">
        <v>143</v>
      </c>
      <c r="BH14" s="23">
        <v>6.0</v>
      </c>
      <c r="BI14" s="24" t="str">
        <f t="shared" si="17"/>
        <v>SI</v>
      </c>
      <c r="BJ14" s="24" t="str">
        <f t="shared" si="18"/>
        <v>SI</v>
      </c>
      <c r="BK14" s="6"/>
      <c r="BL14" s="21" t="s">
        <v>288</v>
      </c>
      <c r="BM14" s="21" t="s">
        <v>289</v>
      </c>
      <c r="BN14" s="21" t="s">
        <v>92</v>
      </c>
      <c r="BO14" s="23">
        <v>1.0</v>
      </c>
      <c r="BP14" s="24" t="str">
        <f t="shared" si="19"/>
        <v>SI</v>
      </c>
      <c r="BQ14" s="24" t="str">
        <f t="shared" si="20"/>
        <v>SI</v>
      </c>
      <c r="BR14" s="6"/>
    </row>
    <row r="15" ht="13.5" customHeight="1">
      <c r="A15" s="18" t="s">
        <v>288</v>
      </c>
      <c r="B15" s="18" t="s">
        <v>293</v>
      </c>
      <c r="C15" s="18" t="s">
        <v>43</v>
      </c>
      <c r="D15" s="19">
        <v>11.0</v>
      </c>
      <c r="E15" s="22" t="str">
        <f t="shared" si="1"/>
        <v>SI</v>
      </c>
      <c r="F15" s="22" t="str">
        <f t="shared" si="2"/>
        <v>NO</v>
      </c>
      <c r="G15" s="6"/>
      <c r="H15" s="21" t="s">
        <v>288</v>
      </c>
      <c r="I15" s="21" t="s">
        <v>320</v>
      </c>
      <c r="J15" s="21" t="s">
        <v>67</v>
      </c>
      <c r="K15" s="23">
        <v>2.0</v>
      </c>
      <c r="L15" s="24" t="str">
        <f t="shared" si="3"/>
        <v>SI</v>
      </c>
      <c r="M15" s="24" t="str">
        <f t="shared" si="4"/>
        <v>SI</v>
      </c>
      <c r="N15" s="6"/>
      <c r="O15" s="18" t="s">
        <v>288</v>
      </c>
      <c r="P15" s="18" t="s">
        <v>504</v>
      </c>
      <c r="Q15" s="18" t="s">
        <v>57</v>
      </c>
      <c r="R15" s="19">
        <v>17.0</v>
      </c>
      <c r="S15" s="22" t="str">
        <f t="shared" si="5"/>
        <v>SI</v>
      </c>
      <c r="T15" s="22" t="str">
        <f t="shared" si="6"/>
        <v>NO</v>
      </c>
      <c r="U15" s="6"/>
      <c r="V15" s="21" t="s">
        <v>288</v>
      </c>
      <c r="W15" s="21" t="s">
        <v>374</v>
      </c>
      <c r="X15" s="21" t="s">
        <v>60</v>
      </c>
      <c r="Y15" s="23">
        <v>1.0</v>
      </c>
      <c r="Z15" s="24" t="str">
        <f t="shared" si="7"/>
        <v>SI</v>
      </c>
      <c r="AA15" s="24" t="str">
        <f t="shared" si="8"/>
        <v>SI</v>
      </c>
      <c r="AB15" s="6"/>
      <c r="AC15" s="21" t="s">
        <v>288</v>
      </c>
      <c r="AD15" s="21" t="s">
        <v>292</v>
      </c>
      <c r="AE15" s="21" t="s">
        <v>118</v>
      </c>
      <c r="AF15" s="23">
        <v>1.0</v>
      </c>
      <c r="AG15" s="24" t="str">
        <f t="shared" si="9"/>
        <v>SI</v>
      </c>
      <c r="AH15" s="24" t="str">
        <f t="shared" si="10"/>
        <v>SI</v>
      </c>
      <c r="AI15" s="6"/>
      <c r="AJ15" s="21" t="s">
        <v>288</v>
      </c>
      <c r="AK15" s="21" t="s">
        <v>331</v>
      </c>
      <c r="AL15" s="21" t="s">
        <v>48</v>
      </c>
      <c r="AM15" s="23">
        <v>1.0</v>
      </c>
      <c r="AN15" s="24" t="str">
        <f t="shared" si="11"/>
        <v>SI</v>
      </c>
      <c r="AO15" s="24" t="str">
        <f t="shared" si="12"/>
        <v>SI</v>
      </c>
      <c r="AP15" s="6"/>
      <c r="AQ15" s="21" t="s">
        <v>288</v>
      </c>
      <c r="AR15" s="21" t="s">
        <v>355</v>
      </c>
      <c r="AS15" s="21" t="s">
        <v>74</v>
      </c>
      <c r="AT15" s="23">
        <v>1.0</v>
      </c>
      <c r="AU15" s="24" t="str">
        <f t="shared" si="13"/>
        <v>SI</v>
      </c>
      <c r="AV15" s="24" t="str">
        <f t="shared" si="14"/>
        <v>SI</v>
      </c>
      <c r="AW15" s="6"/>
      <c r="AX15" s="21" t="s">
        <v>288</v>
      </c>
      <c r="AY15" s="21" t="s">
        <v>301</v>
      </c>
      <c r="AZ15" s="21" t="s">
        <v>116</v>
      </c>
      <c r="BA15" s="23">
        <v>2.0</v>
      </c>
      <c r="BB15" s="24" t="str">
        <f t="shared" si="15"/>
        <v>SI</v>
      </c>
      <c r="BC15" s="24" t="str">
        <f t="shared" si="16"/>
        <v>SI</v>
      </c>
      <c r="BD15" s="6"/>
      <c r="BE15" s="21" t="s">
        <v>288</v>
      </c>
      <c r="BF15" s="21" t="s">
        <v>300</v>
      </c>
      <c r="BG15" s="21" t="s">
        <v>57</v>
      </c>
      <c r="BH15" s="23">
        <v>1.0</v>
      </c>
      <c r="BI15" s="24" t="str">
        <f t="shared" si="17"/>
        <v>SI</v>
      </c>
      <c r="BJ15" s="24" t="str">
        <f t="shared" si="18"/>
        <v>SI</v>
      </c>
      <c r="BK15" s="6"/>
      <c r="BL15" s="21" t="s">
        <v>288</v>
      </c>
      <c r="BM15" s="21" t="s">
        <v>293</v>
      </c>
      <c r="BN15" s="21" t="s">
        <v>43</v>
      </c>
      <c r="BO15" s="23">
        <v>3.0</v>
      </c>
      <c r="BP15" s="24" t="str">
        <f t="shared" si="19"/>
        <v>SI</v>
      </c>
      <c r="BQ15" s="24" t="str">
        <f t="shared" si="20"/>
        <v>SI</v>
      </c>
      <c r="BR15" s="6"/>
    </row>
    <row r="16" ht="13.5" customHeight="1">
      <c r="A16" s="21" t="s">
        <v>288</v>
      </c>
      <c r="B16" s="21" t="s">
        <v>316</v>
      </c>
      <c r="C16" s="21" t="s">
        <v>48</v>
      </c>
      <c r="D16" s="23">
        <v>6.0</v>
      </c>
      <c r="E16" s="24" t="str">
        <f t="shared" si="1"/>
        <v>SI</v>
      </c>
      <c r="F16" s="24" t="str">
        <f t="shared" si="2"/>
        <v>SI</v>
      </c>
      <c r="G16" s="6"/>
      <c r="H16" s="21" t="s">
        <v>288</v>
      </c>
      <c r="I16" s="21" t="s">
        <v>325</v>
      </c>
      <c r="J16" s="21" t="s">
        <v>39</v>
      </c>
      <c r="K16" s="23">
        <v>5.0</v>
      </c>
      <c r="L16" s="24" t="str">
        <f t="shared" si="3"/>
        <v>SI</v>
      </c>
      <c r="M16" s="24" t="str">
        <f t="shared" si="4"/>
        <v>SI</v>
      </c>
      <c r="N16" s="6"/>
      <c r="O16" s="21" t="s">
        <v>288</v>
      </c>
      <c r="P16" s="21" t="s">
        <v>300</v>
      </c>
      <c r="Q16" s="21" t="s">
        <v>57</v>
      </c>
      <c r="R16" s="23">
        <v>4.0</v>
      </c>
      <c r="S16" s="24" t="str">
        <f t="shared" si="5"/>
        <v>SI</v>
      </c>
      <c r="T16" s="24" t="str">
        <f t="shared" si="6"/>
        <v>SI</v>
      </c>
      <c r="U16" s="6"/>
      <c r="V16" s="21" t="s">
        <v>288</v>
      </c>
      <c r="W16" s="21" t="s">
        <v>306</v>
      </c>
      <c r="X16" s="21" t="s">
        <v>55</v>
      </c>
      <c r="Y16" s="23">
        <v>24.0</v>
      </c>
      <c r="Z16" s="24" t="str">
        <f t="shared" si="7"/>
        <v>NO</v>
      </c>
      <c r="AA16" s="24" t="str">
        <f t="shared" si="8"/>
        <v>NO</v>
      </c>
      <c r="AB16" s="6"/>
      <c r="AC16" s="18" t="s">
        <v>288</v>
      </c>
      <c r="AD16" s="18" t="s">
        <v>209</v>
      </c>
      <c r="AE16" s="18" t="s">
        <v>43</v>
      </c>
      <c r="AF16" s="19">
        <v>9.0</v>
      </c>
      <c r="AG16" s="22" t="str">
        <f t="shared" si="9"/>
        <v>SI</v>
      </c>
      <c r="AH16" s="22" t="str">
        <f t="shared" si="10"/>
        <v>SI</v>
      </c>
      <c r="AI16" s="6"/>
      <c r="AJ16" s="21" t="s">
        <v>288</v>
      </c>
      <c r="AK16" s="21" t="s">
        <v>311</v>
      </c>
      <c r="AL16" s="21" t="s">
        <v>123</v>
      </c>
      <c r="AM16" s="23">
        <v>2.0</v>
      </c>
      <c r="AN16" s="24" t="str">
        <f t="shared" si="11"/>
        <v>SI</v>
      </c>
      <c r="AO16" s="24" t="str">
        <f t="shared" si="12"/>
        <v>SI</v>
      </c>
      <c r="AP16" s="6"/>
      <c r="AQ16" s="21" t="s">
        <v>288</v>
      </c>
      <c r="AR16" s="21" t="s">
        <v>370</v>
      </c>
      <c r="AS16" s="21" t="s">
        <v>55</v>
      </c>
      <c r="AT16" s="23">
        <v>9.0</v>
      </c>
      <c r="AU16" s="24" t="str">
        <f t="shared" si="13"/>
        <v>SI</v>
      </c>
      <c r="AV16" s="24" t="str">
        <f t="shared" si="14"/>
        <v>SI</v>
      </c>
      <c r="AW16" s="6"/>
      <c r="AX16" s="21" t="s">
        <v>288</v>
      </c>
      <c r="AY16" s="21" t="s">
        <v>89</v>
      </c>
      <c r="AZ16" s="21" t="s">
        <v>48</v>
      </c>
      <c r="BA16" s="23">
        <v>3.0</v>
      </c>
      <c r="BB16" s="24" t="str">
        <f t="shared" si="15"/>
        <v>SI</v>
      </c>
      <c r="BC16" s="24" t="str">
        <f t="shared" si="16"/>
        <v>SI</v>
      </c>
      <c r="BD16" s="6"/>
      <c r="BE16" s="21" t="s">
        <v>288</v>
      </c>
      <c r="BF16" s="21" t="s">
        <v>306</v>
      </c>
      <c r="BG16" s="21" t="s">
        <v>55</v>
      </c>
      <c r="BH16" s="23">
        <v>17.0</v>
      </c>
      <c r="BI16" s="24" t="str">
        <f t="shared" si="17"/>
        <v>SI</v>
      </c>
      <c r="BJ16" s="24" t="str">
        <f t="shared" si="18"/>
        <v>NO</v>
      </c>
      <c r="BK16" s="6"/>
      <c r="BL16" s="21" t="s">
        <v>288</v>
      </c>
      <c r="BM16" s="21" t="s">
        <v>312</v>
      </c>
      <c r="BN16" s="21" t="s">
        <v>88</v>
      </c>
      <c r="BO16" s="23">
        <v>15.0</v>
      </c>
      <c r="BP16" s="24" t="str">
        <f t="shared" si="19"/>
        <v>SI</v>
      </c>
      <c r="BQ16" s="24" t="str">
        <f t="shared" si="20"/>
        <v>NO</v>
      </c>
      <c r="BR16" s="6"/>
    </row>
    <row r="17" ht="13.5" customHeight="1">
      <c r="A17" s="21" t="s">
        <v>288</v>
      </c>
      <c r="B17" s="21" t="s">
        <v>76</v>
      </c>
      <c r="C17" s="21" t="s">
        <v>92</v>
      </c>
      <c r="D17" s="23">
        <v>15.0</v>
      </c>
      <c r="E17" s="24" t="str">
        <f t="shared" si="1"/>
        <v>SI</v>
      </c>
      <c r="F17" s="24" t="str">
        <f t="shared" si="2"/>
        <v>NO</v>
      </c>
      <c r="G17" s="6"/>
      <c r="H17" s="21" t="s">
        <v>288</v>
      </c>
      <c r="I17" s="21" t="s">
        <v>65</v>
      </c>
      <c r="J17" s="21" t="s">
        <v>146</v>
      </c>
      <c r="K17" s="23">
        <v>21.0</v>
      </c>
      <c r="L17" s="24" t="str">
        <f t="shared" si="3"/>
        <v>NO</v>
      </c>
      <c r="M17" s="24" t="str">
        <f t="shared" si="4"/>
        <v>NO</v>
      </c>
      <c r="N17" s="6"/>
      <c r="O17" s="21" t="s">
        <v>288</v>
      </c>
      <c r="P17" s="21" t="s">
        <v>506</v>
      </c>
      <c r="Q17" s="21" t="s">
        <v>133</v>
      </c>
      <c r="R17" s="23">
        <v>1.0</v>
      </c>
      <c r="S17" s="24" t="str">
        <f t="shared" si="5"/>
        <v>SI</v>
      </c>
      <c r="T17" s="24" t="str">
        <f t="shared" si="6"/>
        <v>SI</v>
      </c>
      <c r="U17" s="6"/>
      <c r="V17" s="21" t="s">
        <v>288</v>
      </c>
      <c r="W17" s="21" t="s">
        <v>342</v>
      </c>
      <c r="X17" s="21" t="s">
        <v>48</v>
      </c>
      <c r="Y17" s="23">
        <v>38.0</v>
      </c>
      <c r="Z17" s="24" t="str">
        <f t="shared" si="7"/>
        <v>NO</v>
      </c>
      <c r="AA17" s="24" t="str">
        <f t="shared" si="8"/>
        <v>NO</v>
      </c>
      <c r="AB17" s="6"/>
      <c r="AC17" s="21" t="s">
        <v>288</v>
      </c>
      <c r="AD17" s="21" t="s">
        <v>360</v>
      </c>
      <c r="AE17" s="21" t="s">
        <v>139</v>
      </c>
      <c r="AF17" s="23">
        <v>28.0</v>
      </c>
      <c r="AG17" s="24" t="str">
        <f t="shared" si="9"/>
        <v>NO</v>
      </c>
      <c r="AH17" s="24" t="str">
        <f t="shared" si="10"/>
        <v>NO</v>
      </c>
      <c r="AI17" s="6"/>
      <c r="AJ17" s="21" t="s">
        <v>288</v>
      </c>
      <c r="AK17" s="21" t="s">
        <v>357</v>
      </c>
      <c r="AL17" s="21" t="s">
        <v>67</v>
      </c>
      <c r="AM17" s="23">
        <v>17.0</v>
      </c>
      <c r="AN17" s="24" t="str">
        <f t="shared" si="11"/>
        <v>SI</v>
      </c>
      <c r="AO17" s="24" t="str">
        <f t="shared" si="12"/>
        <v>NO</v>
      </c>
      <c r="AP17" s="6"/>
      <c r="AQ17" s="21" t="s">
        <v>288</v>
      </c>
      <c r="AR17" s="21" t="s">
        <v>343</v>
      </c>
      <c r="AS17" s="21" t="s">
        <v>57</v>
      </c>
      <c r="AT17" s="23">
        <v>63.0</v>
      </c>
      <c r="AU17" s="24" t="str">
        <f t="shared" si="13"/>
        <v>NO</v>
      </c>
      <c r="AV17" s="24" t="str">
        <f t="shared" si="14"/>
        <v>NO</v>
      </c>
      <c r="AW17" s="6"/>
      <c r="AX17" s="18" t="s">
        <v>288</v>
      </c>
      <c r="AY17" s="18" t="s">
        <v>359</v>
      </c>
      <c r="AZ17" s="18" t="s">
        <v>81</v>
      </c>
      <c r="BA17" s="19">
        <v>1.0</v>
      </c>
      <c r="BB17" s="22" t="str">
        <f t="shared" si="15"/>
        <v>SI</v>
      </c>
      <c r="BC17" s="22" t="str">
        <f t="shared" si="16"/>
        <v>SI</v>
      </c>
      <c r="BD17" s="6"/>
      <c r="BE17" s="21" t="s">
        <v>288</v>
      </c>
      <c r="BF17" s="21" t="s">
        <v>325</v>
      </c>
      <c r="BG17" s="21" t="s">
        <v>39</v>
      </c>
      <c r="BH17" s="23">
        <v>15.0</v>
      </c>
      <c r="BI17" s="24" t="str">
        <f t="shared" si="17"/>
        <v>SI</v>
      </c>
      <c r="BJ17" s="24" t="str">
        <f t="shared" si="18"/>
        <v>NO</v>
      </c>
      <c r="BK17" s="6"/>
      <c r="BL17" s="21" t="s">
        <v>288</v>
      </c>
      <c r="BM17" s="21" t="s">
        <v>309</v>
      </c>
      <c r="BN17" s="21" t="s">
        <v>84</v>
      </c>
      <c r="BO17" s="23">
        <v>15.0</v>
      </c>
      <c r="BP17" s="24" t="str">
        <f t="shared" si="19"/>
        <v>SI</v>
      </c>
      <c r="BQ17" s="24" t="str">
        <f t="shared" si="20"/>
        <v>NO</v>
      </c>
      <c r="BR17" s="6"/>
    </row>
    <row r="18" ht="13.5" customHeight="1">
      <c r="A18" s="21" t="s">
        <v>288</v>
      </c>
      <c r="B18" s="21" t="s">
        <v>352</v>
      </c>
      <c r="C18" s="21" t="s">
        <v>139</v>
      </c>
      <c r="D18" s="23">
        <v>1.0</v>
      </c>
      <c r="E18" s="24" t="str">
        <f t="shared" si="1"/>
        <v>SI</v>
      </c>
      <c r="F18" s="24" t="str">
        <f t="shared" si="2"/>
        <v>SI</v>
      </c>
      <c r="G18" s="6"/>
      <c r="H18" s="21" t="s">
        <v>288</v>
      </c>
      <c r="I18" s="21" t="s">
        <v>322</v>
      </c>
      <c r="J18" s="21" t="s">
        <v>123</v>
      </c>
      <c r="K18" s="23">
        <v>16.0</v>
      </c>
      <c r="L18" s="24" t="str">
        <f t="shared" si="3"/>
        <v>SI</v>
      </c>
      <c r="M18" s="24" t="str">
        <f t="shared" si="4"/>
        <v>NO</v>
      </c>
      <c r="N18" s="6"/>
      <c r="O18" s="21" t="s">
        <v>288</v>
      </c>
      <c r="P18" s="21" t="s">
        <v>318</v>
      </c>
      <c r="Q18" s="21" t="s">
        <v>39</v>
      </c>
      <c r="R18" s="23">
        <v>4.0</v>
      </c>
      <c r="S18" s="24" t="str">
        <f t="shared" si="5"/>
        <v>SI</v>
      </c>
      <c r="T18" s="24" t="str">
        <f t="shared" si="6"/>
        <v>SI</v>
      </c>
      <c r="U18" s="6"/>
      <c r="V18" s="21" t="s">
        <v>288</v>
      </c>
      <c r="W18" s="21" t="s">
        <v>347</v>
      </c>
      <c r="X18" s="21" t="s">
        <v>123</v>
      </c>
      <c r="Y18" s="23">
        <v>2.0</v>
      </c>
      <c r="Z18" s="24" t="str">
        <f t="shared" si="7"/>
        <v>SI</v>
      </c>
      <c r="AA18" s="24" t="str">
        <f t="shared" si="8"/>
        <v>SI</v>
      </c>
      <c r="AB18" s="6"/>
      <c r="AC18" s="21" t="s">
        <v>288</v>
      </c>
      <c r="AD18" s="21" t="s">
        <v>367</v>
      </c>
      <c r="AE18" s="21" t="s">
        <v>146</v>
      </c>
      <c r="AF18" s="23">
        <v>59.0</v>
      </c>
      <c r="AG18" s="24" t="str">
        <f t="shared" si="9"/>
        <v>NO</v>
      </c>
      <c r="AH18" s="24" t="str">
        <f t="shared" si="10"/>
        <v>NO</v>
      </c>
      <c r="AI18" s="6"/>
      <c r="AJ18" s="21" t="s">
        <v>288</v>
      </c>
      <c r="AK18" s="21" t="s">
        <v>220</v>
      </c>
      <c r="AL18" s="21" t="s">
        <v>123</v>
      </c>
      <c r="AM18" s="23">
        <v>1.0</v>
      </c>
      <c r="AN18" s="24" t="str">
        <f t="shared" si="11"/>
        <v>SI</v>
      </c>
      <c r="AO18" s="24" t="str">
        <f t="shared" si="12"/>
        <v>SI</v>
      </c>
      <c r="AP18" s="6"/>
      <c r="AQ18" s="18" t="s">
        <v>288</v>
      </c>
      <c r="AR18" s="18" t="s">
        <v>76</v>
      </c>
      <c r="AS18" s="18" t="s">
        <v>92</v>
      </c>
      <c r="AT18" s="19">
        <v>1.0</v>
      </c>
      <c r="AU18" s="22" t="str">
        <f t="shared" si="13"/>
        <v>SI</v>
      </c>
      <c r="AV18" s="22" t="str">
        <f t="shared" si="14"/>
        <v>SI</v>
      </c>
      <c r="AW18" s="6"/>
      <c r="AX18" s="21" t="s">
        <v>288</v>
      </c>
      <c r="AY18" s="21" t="s">
        <v>339</v>
      </c>
      <c r="AZ18" s="21" t="s">
        <v>48</v>
      </c>
      <c r="BA18" s="23">
        <v>65.0</v>
      </c>
      <c r="BB18" s="24" t="str">
        <f t="shared" si="15"/>
        <v>NO</v>
      </c>
      <c r="BC18" s="24" t="str">
        <f t="shared" si="16"/>
        <v>NO</v>
      </c>
      <c r="BD18" s="6"/>
      <c r="BE18" s="18" t="s">
        <v>288</v>
      </c>
      <c r="BF18" s="18" t="s">
        <v>348</v>
      </c>
      <c r="BG18" s="18" t="s">
        <v>146</v>
      </c>
      <c r="BH18" s="19">
        <v>6.0</v>
      </c>
      <c r="BI18" s="22" t="str">
        <f t="shared" si="17"/>
        <v>SI</v>
      </c>
      <c r="BJ18" s="22" t="str">
        <f t="shared" si="18"/>
        <v>SI</v>
      </c>
      <c r="BK18" s="6"/>
      <c r="BL18" s="21" t="s">
        <v>288</v>
      </c>
      <c r="BM18" s="21" t="s">
        <v>318</v>
      </c>
      <c r="BN18" s="21" t="s">
        <v>39</v>
      </c>
      <c r="BO18" s="23">
        <v>2.0</v>
      </c>
      <c r="BP18" s="24" t="str">
        <f t="shared" si="19"/>
        <v>SI</v>
      </c>
      <c r="BQ18" s="24" t="str">
        <f t="shared" si="20"/>
        <v>SI</v>
      </c>
      <c r="BR18" s="6"/>
    </row>
    <row r="19" ht="13.5" customHeight="1">
      <c r="A19" s="21" t="s">
        <v>288</v>
      </c>
      <c r="B19" s="21" t="s">
        <v>348</v>
      </c>
      <c r="C19" s="21" t="s">
        <v>146</v>
      </c>
      <c r="D19" s="23">
        <v>19.0</v>
      </c>
      <c r="E19" s="24" t="str">
        <f t="shared" si="1"/>
        <v>SI</v>
      </c>
      <c r="F19" s="24" t="str">
        <f t="shared" si="2"/>
        <v>NO</v>
      </c>
      <c r="G19" s="6"/>
      <c r="H19" s="21" t="s">
        <v>288</v>
      </c>
      <c r="I19" s="21" t="s">
        <v>406</v>
      </c>
      <c r="J19" s="21" t="s">
        <v>67</v>
      </c>
      <c r="K19" s="23">
        <v>7.0</v>
      </c>
      <c r="L19" s="24" t="str">
        <f t="shared" si="3"/>
        <v>SI</v>
      </c>
      <c r="M19" s="24" t="str">
        <f t="shared" si="4"/>
        <v>SI</v>
      </c>
      <c r="N19" s="6"/>
      <c r="O19" s="21" t="s">
        <v>288</v>
      </c>
      <c r="P19" s="21" t="s">
        <v>354</v>
      </c>
      <c r="Q19" s="21" t="s">
        <v>55</v>
      </c>
      <c r="R19" s="23">
        <v>47.0</v>
      </c>
      <c r="S19" s="24" t="str">
        <f t="shared" si="5"/>
        <v>NO</v>
      </c>
      <c r="T19" s="24" t="str">
        <f t="shared" si="6"/>
        <v>NO</v>
      </c>
      <c r="U19" s="6"/>
      <c r="V19" s="21" t="s">
        <v>288</v>
      </c>
      <c r="W19" s="21" t="s">
        <v>209</v>
      </c>
      <c r="X19" s="21" t="s">
        <v>43</v>
      </c>
      <c r="Y19" s="23">
        <v>8.0</v>
      </c>
      <c r="Z19" s="24" t="str">
        <f t="shared" si="7"/>
        <v>SI</v>
      </c>
      <c r="AA19" s="24" t="str">
        <f t="shared" si="8"/>
        <v>SI</v>
      </c>
      <c r="AB19" s="6"/>
      <c r="AC19" s="21" t="s">
        <v>288</v>
      </c>
      <c r="AD19" s="21" t="s">
        <v>369</v>
      </c>
      <c r="AE19" s="21" t="s">
        <v>55</v>
      </c>
      <c r="AF19" s="23">
        <v>20.0</v>
      </c>
      <c r="AG19" s="24" t="str">
        <f t="shared" si="9"/>
        <v>SI</v>
      </c>
      <c r="AH19" s="24" t="str">
        <f t="shared" si="10"/>
        <v>NO</v>
      </c>
      <c r="AI19" s="6"/>
      <c r="AJ19" s="18" t="s">
        <v>288</v>
      </c>
      <c r="AK19" s="18" t="s">
        <v>376</v>
      </c>
      <c r="AL19" s="18" t="s">
        <v>48</v>
      </c>
      <c r="AM19" s="19">
        <v>10.0</v>
      </c>
      <c r="AN19" s="22" t="str">
        <f t="shared" si="11"/>
        <v>SI</v>
      </c>
      <c r="AO19" s="22" t="str">
        <f t="shared" si="12"/>
        <v>SI</v>
      </c>
      <c r="AP19" s="6"/>
      <c r="AQ19" s="21" t="s">
        <v>288</v>
      </c>
      <c r="AR19" s="21" t="s">
        <v>357</v>
      </c>
      <c r="AS19" s="21" t="s">
        <v>67</v>
      </c>
      <c r="AT19" s="23">
        <v>12.0</v>
      </c>
      <c r="AU19" s="24" t="str">
        <f t="shared" si="13"/>
        <v>SI</v>
      </c>
      <c r="AV19" s="24" t="str">
        <f t="shared" si="14"/>
        <v>NO</v>
      </c>
      <c r="AW19" s="6"/>
      <c r="AX19" s="21" t="s">
        <v>288</v>
      </c>
      <c r="AY19" s="21" t="s">
        <v>401</v>
      </c>
      <c r="AZ19" s="21" t="s">
        <v>133</v>
      </c>
      <c r="BA19" s="23">
        <v>2.0</v>
      </c>
      <c r="BB19" s="24" t="str">
        <f t="shared" si="15"/>
        <v>SI</v>
      </c>
      <c r="BC19" s="24" t="str">
        <f t="shared" si="16"/>
        <v>SI</v>
      </c>
      <c r="BD19" s="6"/>
      <c r="BE19" s="21" t="s">
        <v>288</v>
      </c>
      <c r="BF19" s="21" t="s">
        <v>360</v>
      </c>
      <c r="BG19" s="21" t="s">
        <v>139</v>
      </c>
      <c r="BH19" s="23">
        <v>23.0</v>
      </c>
      <c r="BI19" s="24" t="str">
        <f t="shared" si="17"/>
        <v>NO</v>
      </c>
      <c r="BJ19" s="24" t="str">
        <f t="shared" si="18"/>
        <v>NO</v>
      </c>
      <c r="BK19" s="6"/>
      <c r="BL19" s="21" t="s">
        <v>288</v>
      </c>
      <c r="BM19" s="21" t="s">
        <v>316</v>
      </c>
      <c r="BN19" s="21" t="s">
        <v>48</v>
      </c>
      <c r="BO19" s="23">
        <v>1.0</v>
      </c>
      <c r="BP19" s="24" t="str">
        <f t="shared" si="19"/>
        <v>SI</v>
      </c>
      <c r="BQ19" s="24" t="str">
        <f t="shared" si="20"/>
        <v>SI</v>
      </c>
      <c r="BR19" s="6"/>
    </row>
    <row r="20" ht="13.5" customHeight="1">
      <c r="A20" s="21" t="s">
        <v>288</v>
      </c>
      <c r="B20" s="21" t="s">
        <v>339</v>
      </c>
      <c r="C20" s="21" t="s">
        <v>48</v>
      </c>
      <c r="D20" s="23">
        <v>45.0</v>
      </c>
      <c r="E20" s="24" t="str">
        <f t="shared" si="1"/>
        <v>NO</v>
      </c>
      <c r="F20" s="24" t="str">
        <f t="shared" si="2"/>
        <v>NO</v>
      </c>
      <c r="G20" s="6"/>
      <c r="H20" s="21" t="s">
        <v>288</v>
      </c>
      <c r="I20" s="21" t="s">
        <v>368</v>
      </c>
      <c r="J20" s="21" t="s">
        <v>116</v>
      </c>
      <c r="K20" s="23">
        <v>4.0</v>
      </c>
      <c r="L20" s="24" t="str">
        <f t="shared" si="3"/>
        <v>SI</v>
      </c>
      <c r="M20" s="24" t="str">
        <f t="shared" si="4"/>
        <v>SI</v>
      </c>
      <c r="N20" s="6"/>
      <c r="O20" s="21" t="s">
        <v>288</v>
      </c>
      <c r="P20" s="21" t="s">
        <v>311</v>
      </c>
      <c r="Q20" s="21" t="s">
        <v>123</v>
      </c>
      <c r="R20" s="23">
        <v>4.0</v>
      </c>
      <c r="S20" s="24" t="str">
        <f t="shared" si="5"/>
        <v>SI</v>
      </c>
      <c r="T20" s="24" t="str">
        <f t="shared" si="6"/>
        <v>SI</v>
      </c>
      <c r="U20" s="6"/>
      <c r="V20" s="18" t="s">
        <v>288</v>
      </c>
      <c r="W20" s="18" t="s">
        <v>395</v>
      </c>
      <c r="X20" s="18" t="s">
        <v>67</v>
      </c>
      <c r="Y20" s="19">
        <v>15.0</v>
      </c>
      <c r="Z20" s="22" t="str">
        <f t="shared" si="7"/>
        <v>SI</v>
      </c>
      <c r="AA20" s="22" t="str">
        <f t="shared" si="8"/>
        <v>NO</v>
      </c>
      <c r="AB20" s="6"/>
      <c r="AC20" s="21" t="s">
        <v>288</v>
      </c>
      <c r="AD20" s="21" t="s">
        <v>362</v>
      </c>
      <c r="AE20" s="21" t="s">
        <v>118</v>
      </c>
      <c r="AF20" s="23">
        <v>19.0</v>
      </c>
      <c r="AG20" s="24" t="str">
        <f t="shared" si="9"/>
        <v>SI</v>
      </c>
      <c r="AH20" s="24" t="str">
        <f t="shared" si="10"/>
        <v>NO</v>
      </c>
      <c r="AI20" s="6"/>
      <c r="AJ20" s="21" t="s">
        <v>288</v>
      </c>
      <c r="AK20" s="21" t="s">
        <v>351</v>
      </c>
      <c r="AL20" s="21" t="s">
        <v>146</v>
      </c>
      <c r="AM20" s="23">
        <v>25.0</v>
      </c>
      <c r="AN20" s="24" t="str">
        <f t="shared" si="11"/>
        <v>NO</v>
      </c>
      <c r="AO20" s="24" t="str">
        <f t="shared" si="12"/>
        <v>NO</v>
      </c>
      <c r="AP20" s="6"/>
      <c r="AQ20" s="21" t="s">
        <v>288</v>
      </c>
      <c r="AR20" s="21" t="s">
        <v>369</v>
      </c>
      <c r="AS20" s="21" t="s">
        <v>55</v>
      </c>
      <c r="AT20" s="23">
        <v>15.0</v>
      </c>
      <c r="AU20" s="24" t="str">
        <f t="shared" si="13"/>
        <v>SI</v>
      </c>
      <c r="AV20" s="24" t="str">
        <f t="shared" si="14"/>
        <v>NO</v>
      </c>
      <c r="AW20" s="6"/>
      <c r="AX20" s="21" t="s">
        <v>288</v>
      </c>
      <c r="AY20" s="21" t="s">
        <v>394</v>
      </c>
      <c r="AZ20" s="21" t="s">
        <v>39</v>
      </c>
      <c r="BA20" s="23">
        <v>1.0</v>
      </c>
      <c r="BB20" s="24" t="str">
        <f t="shared" si="15"/>
        <v>SI</v>
      </c>
      <c r="BC20" s="24" t="str">
        <f t="shared" si="16"/>
        <v>SI</v>
      </c>
      <c r="BD20" s="6"/>
      <c r="BE20" s="21" t="s">
        <v>288</v>
      </c>
      <c r="BF20" s="21" t="s">
        <v>385</v>
      </c>
      <c r="BG20" s="21" t="s">
        <v>55</v>
      </c>
      <c r="BH20" s="23">
        <v>15.0</v>
      </c>
      <c r="BI20" s="24" t="str">
        <f t="shared" si="17"/>
        <v>SI</v>
      </c>
      <c r="BJ20" s="24" t="str">
        <f t="shared" si="18"/>
        <v>NO</v>
      </c>
      <c r="BK20" s="6"/>
      <c r="BL20" s="21" t="s">
        <v>288</v>
      </c>
      <c r="BM20" s="21" t="s">
        <v>367</v>
      </c>
      <c r="BN20" s="21" t="s">
        <v>146</v>
      </c>
      <c r="BO20" s="23">
        <v>55.0</v>
      </c>
      <c r="BP20" s="24" t="str">
        <f t="shared" si="19"/>
        <v>NO</v>
      </c>
      <c r="BQ20" s="24" t="str">
        <f t="shared" si="20"/>
        <v>NO</v>
      </c>
      <c r="BR20" s="6"/>
    </row>
    <row r="21" ht="13.5" customHeight="1">
      <c r="A21" s="21" t="s">
        <v>288</v>
      </c>
      <c r="B21" s="21" t="s">
        <v>380</v>
      </c>
      <c r="C21" s="21" t="s">
        <v>74</v>
      </c>
      <c r="D21" s="23">
        <v>14.0</v>
      </c>
      <c r="E21" s="24" t="str">
        <f t="shared" si="1"/>
        <v>SI</v>
      </c>
      <c r="F21" s="24" t="str">
        <f t="shared" si="2"/>
        <v>NO</v>
      </c>
      <c r="G21" s="6"/>
      <c r="H21" s="21" t="s">
        <v>288</v>
      </c>
      <c r="I21" s="21" t="s">
        <v>388</v>
      </c>
      <c r="J21" s="21" t="s">
        <v>60</v>
      </c>
      <c r="K21" s="23">
        <v>1.0</v>
      </c>
      <c r="L21" s="24" t="str">
        <f t="shared" si="3"/>
        <v>SI</v>
      </c>
      <c r="M21" s="24" t="str">
        <f t="shared" si="4"/>
        <v>SI</v>
      </c>
      <c r="N21" s="6"/>
      <c r="O21" s="21" t="s">
        <v>288</v>
      </c>
      <c r="P21" s="21" t="s">
        <v>507</v>
      </c>
      <c r="Q21" s="21" t="s">
        <v>67</v>
      </c>
      <c r="R21" s="23">
        <v>1.0</v>
      </c>
      <c r="S21" s="24" t="str">
        <f t="shared" si="5"/>
        <v>SI</v>
      </c>
      <c r="T21" s="24" t="str">
        <f t="shared" si="6"/>
        <v>SI</v>
      </c>
      <c r="U21" s="6"/>
      <c r="V21" s="21" t="s">
        <v>288</v>
      </c>
      <c r="W21" s="21" t="s">
        <v>379</v>
      </c>
      <c r="X21" s="21" t="s">
        <v>143</v>
      </c>
      <c r="Y21" s="23">
        <v>1.0</v>
      </c>
      <c r="Z21" s="24" t="str">
        <f t="shared" si="7"/>
        <v>SI</v>
      </c>
      <c r="AA21" s="24" t="str">
        <f t="shared" si="8"/>
        <v>SI</v>
      </c>
      <c r="AB21" s="6"/>
      <c r="AC21" s="21" t="s">
        <v>288</v>
      </c>
      <c r="AD21" s="21" t="s">
        <v>387</v>
      </c>
      <c r="AE21" s="21" t="s">
        <v>143</v>
      </c>
      <c r="AF21" s="23">
        <v>1.0</v>
      </c>
      <c r="AG21" s="24" t="str">
        <f t="shared" si="9"/>
        <v>SI</v>
      </c>
      <c r="AH21" s="24" t="str">
        <f t="shared" si="10"/>
        <v>SI</v>
      </c>
      <c r="AI21" s="6"/>
      <c r="AJ21" s="21" t="s">
        <v>288</v>
      </c>
      <c r="AK21" s="21" t="s">
        <v>508</v>
      </c>
      <c r="AL21" s="21" t="s">
        <v>48</v>
      </c>
      <c r="AM21" s="23">
        <v>1.0</v>
      </c>
      <c r="AN21" s="24" t="str">
        <f t="shared" si="11"/>
        <v>SI</v>
      </c>
      <c r="AO21" s="24" t="str">
        <f t="shared" si="12"/>
        <v>SI</v>
      </c>
      <c r="AP21" s="6"/>
      <c r="AQ21" s="21" t="s">
        <v>288</v>
      </c>
      <c r="AR21" s="21" t="s">
        <v>362</v>
      </c>
      <c r="AS21" s="21" t="s">
        <v>118</v>
      </c>
      <c r="AT21" s="23">
        <v>5.0</v>
      </c>
      <c r="AU21" s="24" t="str">
        <f t="shared" si="13"/>
        <v>SI</v>
      </c>
      <c r="AV21" s="24" t="str">
        <f t="shared" si="14"/>
        <v>SI</v>
      </c>
      <c r="AW21" s="6"/>
      <c r="AX21" s="21" t="s">
        <v>288</v>
      </c>
      <c r="AY21" s="21" t="s">
        <v>353</v>
      </c>
      <c r="AZ21" s="21" t="s">
        <v>84</v>
      </c>
      <c r="BA21" s="23">
        <v>12.0</v>
      </c>
      <c r="BB21" s="24" t="str">
        <f t="shared" si="15"/>
        <v>SI</v>
      </c>
      <c r="BC21" s="24" t="str">
        <f t="shared" si="16"/>
        <v>NO</v>
      </c>
      <c r="BD21" s="6"/>
      <c r="BE21" s="21" t="s">
        <v>288</v>
      </c>
      <c r="BF21" s="21" t="s">
        <v>404</v>
      </c>
      <c r="BG21" s="21" t="s">
        <v>146</v>
      </c>
      <c r="BH21" s="23">
        <v>3.0</v>
      </c>
      <c r="BI21" s="24" t="str">
        <f t="shared" si="17"/>
        <v>SI</v>
      </c>
      <c r="BJ21" s="24" t="str">
        <f t="shared" si="18"/>
        <v>SI</v>
      </c>
      <c r="BK21" s="6"/>
      <c r="BL21" s="21" t="s">
        <v>288</v>
      </c>
      <c r="BM21" s="21" t="s">
        <v>368</v>
      </c>
      <c r="BN21" s="21" t="s">
        <v>116</v>
      </c>
      <c r="BO21" s="23">
        <v>1.0</v>
      </c>
      <c r="BP21" s="24" t="str">
        <f t="shared" si="19"/>
        <v>SI</v>
      </c>
      <c r="BQ21" s="24" t="str">
        <f t="shared" si="20"/>
        <v>SI</v>
      </c>
      <c r="BR21" s="6"/>
    </row>
    <row r="22" ht="13.5" customHeight="1">
      <c r="A22" s="21" t="s">
        <v>396</v>
      </c>
      <c r="B22" s="21" t="s">
        <v>420</v>
      </c>
      <c r="C22" s="21" t="s">
        <v>143</v>
      </c>
      <c r="D22" s="23">
        <v>1.0</v>
      </c>
      <c r="E22" s="24" t="str">
        <f t="shared" si="1"/>
        <v>SI</v>
      </c>
      <c r="F22" s="24" t="str">
        <f t="shared" si="2"/>
        <v>SI</v>
      </c>
      <c r="G22" s="6"/>
      <c r="H22" s="21" t="s">
        <v>396</v>
      </c>
      <c r="I22" s="21" t="s">
        <v>402</v>
      </c>
      <c r="J22" s="21" t="s">
        <v>133</v>
      </c>
      <c r="K22" s="23">
        <v>1.0</v>
      </c>
      <c r="L22" s="24" t="str">
        <f t="shared" si="3"/>
        <v>SI</v>
      </c>
      <c r="M22" s="24" t="str">
        <f t="shared" si="4"/>
        <v>SI</v>
      </c>
      <c r="N22" s="6"/>
      <c r="O22" s="21" t="s">
        <v>396</v>
      </c>
      <c r="P22" s="21" t="s">
        <v>399</v>
      </c>
      <c r="Q22" s="21" t="s">
        <v>92</v>
      </c>
      <c r="R22" s="23">
        <v>103.0</v>
      </c>
      <c r="S22" s="24" t="str">
        <f t="shared" si="5"/>
        <v>NO</v>
      </c>
      <c r="T22" s="24" t="str">
        <f t="shared" si="6"/>
        <v>NO</v>
      </c>
      <c r="U22" s="6"/>
      <c r="V22" s="21" t="s">
        <v>396</v>
      </c>
      <c r="W22" s="21" t="s">
        <v>399</v>
      </c>
      <c r="X22" s="21" t="s">
        <v>92</v>
      </c>
      <c r="Y22" s="23">
        <v>108.0</v>
      </c>
      <c r="Z22" s="24" t="str">
        <f t="shared" si="7"/>
        <v>NO</v>
      </c>
      <c r="AA22" s="24" t="str">
        <f t="shared" si="8"/>
        <v>NO</v>
      </c>
      <c r="AB22" s="6"/>
      <c r="AC22" s="18" t="s">
        <v>396</v>
      </c>
      <c r="AD22" s="18" t="s">
        <v>416</v>
      </c>
      <c r="AE22" s="18" t="s">
        <v>139</v>
      </c>
      <c r="AF22" s="19">
        <v>39.0</v>
      </c>
      <c r="AG22" s="22" t="str">
        <f t="shared" si="9"/>
        <v>SI</v>
      </c>
      <c r="AH22" s="22" t="str">
        <f t="shared" si="10"/>
        <v>NO</v>
      </c>
      <c r="AI22" s="6"/>
      <c r="AJ22" s="21" t="s">
        <v>396</v>
      </c>
      <c r="AK22" s="21" t="s">
        <v>397</v>
      </c>
      <c r="AL22" s="21" t="s">
        <v>57</v>
      </c>
      <c r="AM22" s="23">
        <v>31.0</v>
      </c>
      <c r="AN22" s="24" t="str">
        <f t="shared" si="11"/>
        <v>SI</v>
      </c>
      <c r="AO22" s="24" t="str">
        <f t="shared" si="12"/>
        <v>NO</v>
      </c>
      <c r="AP22" s="6"/>
      <c r="AQ22" s="21" t="s">
        <v>396</v>
      </c>
      <c r="AR22" s="21" t="s">
        <v>425</v>
      </c>
      <c r="AS22" s="21" t="s">
        <v>88</v>
      </c>
      <c r="AT22" s="23">
        <v>1.0</v>
      </c>
      <c r="AU22" s="24" t="str">
        <f t="shared" si="13"/>
        <v>SI</v>
      </c>
      <c r="AV22" s="24" t="str">
        <f t="shared" si="14"/>
        <v>SI</v>
      </c>
      <c r="AW22" s="6"/>
      <c r="AX22" s="21" t="s">
        <v>396</v>
      </c>
      <c r="AY22" s="21" t="s">
        <v>413</v>
      </c>
      <c r="AZ22" s="21" t="s">
        <v>57</v>
      </c>
      <c r="BA22" s="23">
        <v>222.0</v>
      </c>
      <c r="BB22" s="24" t="str">
        <f t="shared" si="15"/>
        <v>NO</v>
      </c>
      <c r="BC22" s="24" t="str">
        <f t="shared" si="16"/>
        <v>NO</v>
      </c>
      <c r="BD22" s="6"/>
      <c r="BE22" s="21" t="s">
        <v>396</v>
      </c>
      <c r="BF22" s="21" t="s">
        <v>427</v>
      </c>
      <c r="BG22" s="21" t="s">
        <v>81</v>
      </c>
      <c r="BH22" s="23">
        <v>1.0</v>
      </c>
      <c r="BI22" s="24" t="str">
        <f t="shared" si="17"/>
        <v>SI</v>
      </c>
      <c r="BJ22" s="24" t="str">
        <f t="shared" si="18"/>
        <v>SI</v>
      </c>
      <c r="BK22" s="6"/>
      <c r="BL22" s="21" t="s">
        <v>396</v>
      </c>
      <c r="BM22" s="21" t="s">
        <v>403</v>
      </c>
      <c r="BN22" s="21" t="s">
        <v>60</v>
      </c>
      <c r="BO22" s="23">
        <v>52.0</v>
      </c>
      <c r="BP22" s="24" t="str">
        <f t="shared" si="19"/>
        <v>NO</v>
      </c>
      <c r="BQ22" s="24" t="str">
        <f t="shared" si="20"/>
        <v>NO</v>
      </c>
      <c r="BR22" s="6"/>
    </row>
    <row r="23" ht="13.5" customHeight="1">
      <c r="A23" s="21" t="s">
        <v>396</v>
      </c>
      <c r="B23" s="21" t="s">
        <v>62</v>
      </c>
      <c r="C23" s="21" t="s">
        <v>74</v>
      </c>
      <c r="D23" s="23">
        <v>25.0</v>
      </c>
      <c r="E23" s="24" t="str">
        <f t="shared" si="1"/>
        <v>SI</v>
      </c>
      <c r="F23" s="24" t="str">
        <f t="shared" si="2"/>
        <v>NO</v>
      </c>
      <c r="G23" s="6"/>
      <c r="H23" s="21" t="s">
        <v>396</v>
      </c>
      <c r="I23" s="21" t="s">
        <v>400</v>
      </c>
      <c r="J23" s="21" t="s">
        <v>123</v>
      </c>
      <c r="K23" s="23">
        <v>1.0</v>
      </c>
      <c r="L23" s="24" t="str">
        <f t="shared" si="3"/>
        <v>SI</v>
      </c>
      <c r="M23" s="24" t="str">
        <f t="shared" si="4"/>
        <v>SI</v>
      </c>
      <c r="N23" s="6"/>
      <c r="O23" s="21" t="s">
        <v>396</v>
      </c>
      <c r="P23" s="21" t="s">
        <v>426</v>
      </c>
      <c r="Q23" s="21" t="s">
        <v>55</v>
      </c>
      <c r="R23" s="23">
        <v>126.0</v>
      </c>
      <c r="S23" s="24" t="str">
        <f t="shared" si="5"/>
        <v>NO</v>
      </c>
      <c r="T23" s="24" t="str">
        <f t="shared" si="6"/>
        <v>NO</v>
      </c>
      <c r="U23" s="6"/>
      <c r="V23" s="21" t="s">
        <v>396</v>
      </c>
      <c r="W23" s="21" t="s">
        <v>436</v>
      </c>
      <c r="X23" s="21" t="s">
        <v>116</v>
      </c>
      <c r="Y23" s="23">
        <v>2.0</v>
      </c>
      <c r="Z23" s="24" t="str">
        <f t="shared" si="7"/>
        <v>SI</v>
      </c>
      <c r="AA23" s="24" t="str">
        <f t="shared" si="8"/>
        <v>SI</v>
      </c>
      <c r="AB23" s="6"/>
      <c r="AC23" s="21" t="s">
        <v>396</v>
      </c>
      <c r="AD23" s="21" t="s">
        <v>438</v>
      </c>
      <c r="AE23" s="21" t="s">
        <v>123</v>
      </c>
      <c r="AF23" s="23">
        <v>85.0</v>
      </c>
      <c r="AG23" s="24" t="str">
        <f t="shared" si="9"/>
        <v>NO</v>
      </c>
      <c r="AH23" s="24" t="str">
        <f t="shared" si="10"/>
        <v>NO</v>
      </c>
      <c r="AI23" s="6"/>
      <c r="AJ23" s="18" t="s">
        <v>396</v>
      </c>
      <c r="AK23" s="18" t="s">
        <v>99</v>
      </c>
      <c r="AL23" s="18" t="s">
        <v>57</v>
      </c>
      <c r="AM23" s="19">
        <v>9.0</v>
      </c>
      <c r="AN23" s="22" t="str">
        <f t="shared" si="11"/>
        <v>SI</v>
      </c>
      <c r="AO23" s="22" t="str">
        <f t="shared" si="12"/>
        <v>SI</v>
      </c>
      <c r="AP23" s="6"/>
      <c r="AQ23" s="21" t="s">
        <v>396</v>
      </c>
      <c r="AR23" s="21" t="s">
        <v>428</v>
      </c>
      <c r="AS23" s="21" t="s">
        <v>55</v>
      </c>
      <c r="AT23" s="23">
        <v>75.0</v>
      </c>
      <c r="AU23" s="24" t="str">
        <f t="shared" si="13"/>
        <v>NO</v>
      </c>
      <c r="AV23" s="24" t="str">
        <f t="shared" si="14"/>
        <v>NO</v>
      </c>
      <c r="AW23" s="6"/>
      <c r="AX23" s="21" t="s">
        <v>396</v>
      </c>
      <c r="AY23" s="21" t="s">
        <v>436</v>
      </c>
      <c r="AZ23" s="21" t="s">
        <v>116</v>
      </c>
      <c r="BA23" s="23">
        <v>16.0</v>
      </c>
      <c r="BB23" s="24" t="str">
        <f t="shared" si="15"/>
        <v>SI</v>
      </c>
      <c r="BC23" s="24" t="str">
        <f t="shared" si="16"/>
        <v>SI</v>
      </c>
      <c r="BD23" s="6"/>
      <c r="BE23" s="21" t="s">
        <v>396</v>
      </c>
      <c r="BF23" s="21" t="s">
        <v>426</v>
      </c>
      <c r="BG23" s="21" t="s">
        <v>55</v>
      </c>
      <c r="BH23" s="23">
        <v>112.0</v>
      </c>
      <c r="BI23" s="24" t="str">
        <f t="shared" si="17"/>
        <v>NO</v>
      </c>
      <c r="BJ23" s="24" t="str">
        <f t="shared" si="18"/>
        <v>NO</v>
      </c>
      <c r="BK23" s="6"/>
      <c r="BL23" s="21" t="s">
        <v>396</v>
      </c>
      <c r="BM23" s="21" t="s">
        <v>409</v>
      </c>
      <c r="BN23" s="21" t="s">
        <v>43</v>
      </c>
      <c r="BO23" s="23">
        <v>50.0</v>
      </c>
      <c r="BP23" s="24" t="str">
        <f t="shared" si="19"/>
        <v>NO</v>
      </c>
      <c r="BQ23" s="24" t="str">
        <f t="shared" si="20"/>
        <v>NO</v>
      </c>
      <c r="BR23" s="6"/>
    </row>
    <row r="24" ht="13.5" customHeight="1">
      <c r="A24" s="21" t="s">
        <v>396</v>
      </c>
      <c r="B24" s="21" t="s">
        <v>414</v>
      </c>
      <c r="C24" s="21" t="s">
        <v>39</v>
      </c>
      <c r="D24" s="23">
        <v>150.0</v>
      </c>
      <c r="E24" s="24" t="str">
        <f t="shared" si="1"/>
        <v>NO</v>
      </c>
      <c r="F24" s="24" t="str">
        <f t="shared" si="2"/>
        <v>NO</v>
      </c>
      <c r="G24" s="6"/>
      <c r="H24" s="21" t="s">
        <v>396</v>
      </c>
      <c r="I24" s="21" t="s">
        <v>413</v>
      </c>
      <c r="J24" s="21" t="s">
        <v>57</v>
      </c>
      <c r="K24" s="23">
        <v>281.0</v>
      </c>
      <c r="L24" s="24" t="str">
        <f t="shared" si="3"/>
        <v>NO</v>
      </c>
      <c r="M24" s="24" t="str">
        <f t="shared" si="4"/>
        <v>NO</v>
      </c>
      <c r="N24" s="6"/>
      <c r="O24" s="21" t="s">
        <v>396</v>
      </c>
      <c r="P24" s="21" t="s">
        <v>428</v>
      </c>
      <c r="Q24" s="21" t="s">
        <v>55</v>
      </c>
      <c r="R24" s="23">
        <v>61.0</v>
      </c>
      <c r="S24" s="24" t="str">
        <f t="shared" si="5"/>
        <v>NO</v>
      </c>
      <c r="T24" s="24" t="str">
        <f t="shared" si="6"/>
        <v>NO</v>
      </c>
      <c r="U24" s="6"/>
      <c r="V24" s="21" t="s">
        <v>396</v>
      </c>
      <c r="W24" s="21" t="s">
        <v>424</v>
      </c>
      <c r="X24" s="21" t="s">
        <v>84</v>
      </c>
      <c r="Y24" s="23">
        <v>80.0</v>
      </c>
      <c r="Z24" s="24" t="str">
        <f t="shared" si="7"/>
        <v>NO</v>
      </c>
      <c r="AA24" s="24" t="str">
        <f t="shared" si="8"/>
        <v>NO</v>
      </c>
      <c r="AB24" s="6"/>
      <c r="AC24" s="21" t="s">
        <v>396</v>
      </c>
      <c r="AD24" s="21" t="s">
        <v>443</v>
      </c>
      <c r="AE24" s="21" t="s">
        <v>39</v>
      </c>
      <c r="AF24" s="23">
        <v>15.0</v>
      </c>
      <c r="AG24" s="24" t="str">
        <f t="shared" si="9"/>
        <v>SI</v>
      </c>
      <c r="AH24" s="24" t="str">
        <f t="shared" si="10"/>
        <v>SI</v>
      </c>
      <c r="AI24" s="6"/>
      <c r="AJ24" s="21" t="s">
        <v>396</v>
      </c>
      <c r="AK24" s="21" t="s">
        <v>411</v>
      </c>
      <c r="AL24" s="21" t="s">
        <v>48</v>
      </c>
      <c r="AM24" s="23">
        <v>201.0</v>
      </c>
      <c r="AN24" s="24" t="str">
        <f t="shared" si="11"/>
        <v>NO</v>
      </c>
      <c r="AO24" s="24" t="str">
        <f t="shared" si="12"/>
        <v>NO</v>
      </c>
      <c r="AP24" s="6"/>
      <c r="AQ24" s="21" t="s">
        <v>396</v>
      </c>
      <c r="AR24" s="21" t="s">
        <v>204</v>
      </c>
      <c r="AS24" s="21" t="s">
        <v>116</v>
      </c>
      <c r="AT24" s="23">
        <v>41.0</v>
      </c>
      <c r="AU24" s="24" t="str">
        <f t="shared" si="13"/>
        <v>NO</v>
      </c>
      <c r="AV24" s="24" t="str">
        <f t="shared" si="14"/>
        <v>NO</v>
      </c>
      <c r="AW24" s="6"/>
      <c r="AX24" s="21" t="s">
        <v>396</v>
      </c>
      <c r="AY24" s="21" t="s">
        <v>128</v>
      </c>
      <c r="AZ24" s="21" t="s">
        <v>74</v>
      </c>
      <c r="BA24" s="23">
        <v>1.0</v>
      </c>
      <c r="BB24" s="24" t="str">
        <f t="shared" si="15"/>
        <v>SI</v>
      </c>
      <c r="BC24" s="24" t="str">
        <f t="shared" si="16"/>
        <v>SI</v>
      </c>
      <c r="BD24" s="6"/>
      <c r="BE24" s="21" t="s">
        <v>396</v>
      </c>
      <c r="BF24" s="21" t="s">
        <v>414</v>
      </c>
      <c r="BG24" s="21" t="s">
        <v>39</v>
      </c>
      <c r="BH24" s="23">
        <v>199.0</v>
      </c>
      <c r="BI24" s="24" t="str">
        <f t="shared" si="17"/>
        <v>NO</v>
      </c>
      <c r="BJ24" s="24" t="str">
        <f t="shared" si="18"/>
        <v>NO</v>
      </c>
      <c r="BK24" s="6"/>
      <c r="BL24" s="21" t="s">
        <v>396</v>
      </c>
      <c r="BM24" s="21" t="s">
        <v>420</v>
      </c>
      <c r="BN24" s="21" t="s">
        <v>143</v>
      </c>
      <c r="BO24" s="23">
        <v>11.0</v>
      </c>
      <c r="BP24" s="24" t="str">
        <f t="shared" si="19"/>
        <v>SI</v>
      </c>
      <c r="BQ24" s="24" t="str">
        <f t="shared" si="20"/>
        <v>SI</v>
      </c>
      <c r="BR24" s="6"/>
    </row>
    <row r="25" ht="13.5" customHeight="1">
      <c r="A25" s="21" t="s">
        <v>396</v>
      </c>
      <c r="B25" s="21" t="s">
        <v>461</v>
      </c>
      <c r="C25" s="21" t="s">
        <v>143</v>
      </c>
      <c r="D25" s="23">
        <v>7.0</v>
      </c>
      <c r="E25" s="24" t="str">
        <f t="shared" si="1"/>
        <v>SI</v>
      </c>
      <c r="F25" s="24" t="str">
        <f t="shared" si="2"/>
        <v>SI</v>
      </c>
      <c r="G25" s="6"/>
      <c r="H25" s="21" t="s">
        <v>396</v>
      </c>
      <c r="I25" s="21" t="s">
        <v>421</v>
      </c>
      <c r="J25" s="21" t="s">
        <v>43</v>
      </c>
      <c r="K25" s="23">
        <v>22.0</v>
      </c>
      <c r="L25" s="24" t="str">
        <f t="shared" si="3"/>
        <v>SI</v>
      </c>
      <c r="M25" s="24" t="str">
        <f t="shared" si="4"/>
        <v>NO</v>
      </c>
      <c r="N25" s="6"/>
      <c r="O25" s="21" t="s">
        <v>396</v>
      </c>
      <c r="P25" s="21" t="s">
        <v>435</v>
      </c>
      <c r="Q25" s="21" t="s">
        <v>118</v>
      </c>
      <c r="R25" s="23">
        <v>55.0</v>
      </c>
      <c r="S25" s="24" t="str">
        <f t="shared" si="5"/>
        <v>NO</v>
      </c>
      <c r="T25" s="24" t="str">
        <f t="shared" si="6"/>
        <v>NO</v>
      </c>
      <c r="U25" s="6"/>
      <c r="V25" s="21" t="s">
        <v>396</v>
      </c>
      <c r="W25" s="21" t="s">
        <v>435</v>
      </c>
      <c r="X25" s="21" t="s">
        <v>118</v>
      </c>
      <c r="Y25" s="23">
        <v>61.0</v>
      </c>
      <c r="Z25" s="24" t="str">
        <f t="shared" si="7"/>
        <v>NO</v>
      </c>
      <c r="AA25" s="24" t="str">
        <f t="shared" si="8"/>
        <v>NO</v>
      </c>
      <c r="AB25" s="6"/>
      <c r="AC25" s="21" t="s">
        <v>396</v>
      </c>
      <c r="AD25" s="21" t="s">
        <v>452</v>
      </c>
      <c r="AE25" s="21" t="s">
        <v>146</v>
      </c>
      <c r="AF25" s="23">
        <v>160.0</v>
      </c>
      <c r="AG25" s="24" t="str">
        <f t="shared" si="9"/>
        <v>NO</v>
      </c>
      <c r="AH25" s="24" t="str">
        <f t="shared" si="10"/>
        <v>NO</v>
      </c>
      <c r="AI25" s="6"/>
      <c r="AJ25" s="21" t="s">
        <v>396</v>
      </c>
      <c r="AK25" s="21" t="s">
        <v>452</v>
      </c>
      <c r="AL25" s="21" t="s">
        <v>146</v>
      </c>
      <c r="AM25" s="23">
        <v>81.0</v>
      </c>
      <c r="AN25" s="24" t="str">
        <f t="shared" si="11"/>
        <v>NO</v>
      </c>
      <c r="AO25" s="24" t="str">
        <f t="shared" si="12"/>
        <v>NO</v>
      </c>
      <c r="AP25" s="6"/>
      <c r="AQ25" s="21" t="s">
        <v>396</v>
      </c>
      <c r="AR25" s="21" t="s">
        <v>419</v>
      </c>
      <c r="AS25" s="21" t="s">
        <v>146</v>
      </c>
      <c r="AT25" s="23">
        <v>84.0</v>
      </c>
      <c r="AU25" s="24" t="str">
        <f t="shared" si="13"/>
        <v>NO</v>
      </c>
      <c r="AV25" s="24" t="str">
        <f t="shared" si="14"/>
        <v>NO</v>
      </c>
      <c r="AW25" s="6"/>
      <c r="AX25" s="21" t="s">
        <v>396</v>
      </c>
      <c r="AY25" s="21" t="s">
        <v>432</v>
      </c>
      <c r="AZ25" s="21" t="s">
        <v>133</v>
      </c>
      <c r="BA25" s="23">
        <v>27.0</v>
      </c>
      <c r="BB25" s="24" t="str">
        <f t="shared" si="15"/>
        <v>SI</v>
      </c>
      <c r="BC25" s="24" t="str">
        <f t="shared" si="16"/>
        <v>NO</v>
      </c>
      <c r="BD25" s="6"/>
      <c r="BE25" s="18" t="s">
        <v>396</v>
      </c>
      <c r="BF25" s="18" t="s">
        <v>422</v>
      </c>
      <c r="BG25" s="18" t="s">
        <v>84</v>
      </c>
      <c r="BH25" s="19">
        <v>25.0</v>
      </c>
      <c r="BI25" s="22" t="str">
        <f t="shared" si="17"/>
        <v>SI</v>
      </c>
      <c r="BJ25" s="22" t="str">
        <f t="shared" si="18"/>
        <v>NO</v>
      </c>
      <c r="BK25" s="6"/>
      <c r="BL25" s="21" t="s">
        <v>396</v>
      </c>
      <c r="BM25" s="21" t="s">
        <v>62</v>
      </c>
      <c r="BN25" s="21" t="s">
        <v>74</v>
      </c>
      <c r="BO25" s="23">
        <v>6.0</v>
      </c>
      <c r="BP25" s="24" t="str">
        <f t="shared" si="19"/>
        <v>SI</v>
      </c>
      <c r="BQ25" s="24" t="str">
        <f t="shared" si="20"/>
        <v>SI</v>
      </c>
      <c r="BR25" s="6"/>
    </row>
    <row r="26" ht="13.5" customHeight="1">
      <c r="A26" s="21" t="s">
        <v>396</v>
      </c>
      <c r="B26" s="21" t="s">
        <v>440</v>
      </c>
      <c r="C26" s="21" t="s">
        <v>81</v>
      </c>
      <c r="D26" s="23">
        <v>25.0</v>
      </c>
      <c r="E26" s="24" t="str">
        <f t="shared" si="1"/>
        <v>SI</v>
      </c>
      <c r="F26" s="24" t="str">
        <f t="shared" si="2"/>
        <v>NO</v>
      </c>
      <c r="G26" s="6"/>
      <c r="H26" s="21" t="s">
        <v>396</v>
      </c>
      <c r="I26" s="21" t="s">
        <v>496</v>
      </c>
      <c r="J26" s="21" t="s">
        <v>67</v>
      </c>
      <c r="K26" s="23">
        <v>6.0</v>
      </c>
      <c r="L26" s="24" t="str">
        <f t="shared" si="3"/>
        <v>SI</v>
      </c>
      <c r="M26" s="24" t="str">
        <f t="shared" si="4"/>
        <v>SI</v>
      </c>
      <c r="N26" s="6"/>
      <c r="O26" s="21" t="s">
        <v>396</v>
      </c>
      <c r="P26" s="21" t="s">
        <v>204</v>
      </c>
      <c r="Q26" s="21" t="s">
        <v>116</v>
      </c>
      <c r="R26" s="23">
        <v>36.0</v>
      </c>
      <c r="S26" s="24" t="str">
        <f t="shared" si="5"/>
        <v>SI</v>
      </c>
      <c r="T26" s="24" t="str">
        <f t="shared" si="6"/>
        <v>NO</v>
      </c>
      <c r="U26" s="6"/>
      <c r="V26" s="21" t="s">
        <v>396</v>
      </c>
      <c r="W26" s="21" t="s">
        <v>438</v>
      </c>
      <c r="X26" s="21" t="s">
        <v>123</v>
      </c>
      <c r="Y26" s="23">
        <v>50.0</v>
      </c>
      <c r="Z26" s="24" t="str">
        <f t="shared" si="7"/>
        <v>NO</v>
      </c>
      <c r="AA26" s="24" t="str">
        <f t="shared" si="8"/>
        <v>NO</v>
      </c>
      <c r="AB26" s="6"/>
      <c r="AC26" s="21" t="s">
        <v>396</v>
      </c>
      <c r="AD26" s="21" t="s">
        <v>511</v>
      </c>
      <c r="AE26" s="21" t="s">
        <v>123</v>
      </c>
      <c r="AF26" s="23">
        <v>1.0</v>
      </c>
      <c r="AG26" s="24" t="str">
        <f t="shared" si="9"/>
        <v>SI</v>
      </c>
      <c r="AH26" s="24" t="str">
        <f t="shared" si="10"/>
        <v>SI</v>
      </c>
      <c r="AI26" s="6"/>
      <c r="AJ26" s="21" t="s">
        <v>396</v>
      </c>
      <c r="AK26" s="21" t="s">
        <v>459</v>
      </c>
      <c r="AL26" s="21" t="s">
        <v>48</v>
      </c>
      <c r="AM26" s="23">
        <v>1.0</v>
      </c>
      <c r="AN26" s="24" t="str">
        <f t="shared" si="11"/>
        <v>SI</v>
      </c>
      <c r="AO26" s="24" t="str">
        <f t="shared" si="12"/>
        <v>SI</v>
      </c>
      <c r="AP26" s="6"/>
      <c r="AQ26" s="21" t="s">
        <v>396</v>
      </c>
      <c r="AR26" s="21" t="s">
        <v>226</v>
      </c>
      <c r="AS26" s="21" t="s">
        <v>118</v>
      </c>
      <c r="AT26" s="23">
        <v>27.0</v>
      </c>
      <c r="AU26" s="24" t="str">
        <f t="shared" si="13"/>
        <v>SI</v>
      </c>
      <c r="AV26" s="24" t="str">
        <f t="shared" si="14"/>
        <v>NO</v>
      </c>
      <c r="AW26" s="6"/>
      <c r="AX26" s="21" t="s">
        <v>396</v>
      </c>
      <c r="AY26" s="21" t="s">
        <v>459</v>
      </c>
      <c r="AZ26" s="21" t="s">
        <v>48</v>
      </c>
      <c r="BA26" s="23">
        <v>4.0</v>
      </c>
      <c r="BB26" s="24" t="str">
        <f t="shared" si="15"/>
        <v>SI</v>
      </c>
      <c r="BC26" s="24" t="str">
        <f t="shared" si="16"/>
        <v>SI</v>
      </c>
      <c r="BD26" s="6"/>
      <c r="BE26" s="21" t="s">
        <v>396</v>
      </c>
      <c r="BF26" s="21" t="s">
        <v>496</v>
      </c>
      <c r="BG26" s="21" t="s">
        <v>67</v>
      </c>
      <c r="BH26" s="23">
        <v>1.0</v>
      </c>
      <c r="BI26" s="24" t="str">
        <f t="shared" si="17"/>
        <v>SI</v>
      </c>
      <c r="BJ26" s="24" t="str">
        <f t="shared" si="18"/>
        <v>SI</v>
      </c>
      <c r="BK26" s="6"/>
      <c r="BL26" s="21" t="s">
        <v>396</v>
      </c>
      <c r="BM26" s="21" t="s">
        <v>449</v>
      </c>
      <c r="BN26" s="21" t="s">
        <v>118</v>
      </c>
      <c r="BO26" s="23">
        <v>70.0</v>
      </c>
      <c r="BP26" s="24" t="str">
        <f t="shared" si="19"/>
        <v>NO</v>
      </c>
      <c r="BQ26" s="24" t="str">
        <f t="shared" si="20"/>
        <v>NO</v>
      </c>
      <c r="BR26" s="6"/>
    </row>
    <row r="27" ht="13.5" customHeight="1">
      <c r="A27" s="21" t="s">
        <v>396</v>
      </c>
      <c r="B27" s="21" t="s">
        <v>430</v>
      </c>
      <c r="C27" s="21" t="s">
        <v>74</v>
      </c>
      <c r="D27" s="23">
        <v>35.0</v>
      </c>
      <c r="E27" s="24" t="str">
        <f t="shared" si="1"/>
        <v>SI</v>
      </c>
      <c r="F27" s="24" t="str">
        <f t="shared" si="2"/>
        <v>NO</v>
      </c>
      <c r="G27" s="6"/>
      <c r="H27" s="21" t="s">
        <v>396</v>
      </c>
      <c r="I27" s="21" t="s">
        <v>450</v>
      </c>
      <c r="J27" s="21" t="s">
        <v>327</v>
      </c>
      <c r="K27" s="23">
        <v>7.0</v>
      </c>
      <c r="L27" s="24" t="str">
        <f t="shared" si="3"/>
        <v>SI</v>
      </c>
      <c r="M27" s="24" t="str">
        <f t="shared" si="4"/>
        <v>SI</v>
      </c>
      <c r="N27" s="6"/>
      <c r="O27" s="21" t="s">
        <v>396</v>
      </c>
      <c r="P27" s="21" t="s">
        <v>461</v>
      </c>
      <c r="Q27" s="21" t="s">
        <v>143</v>
      </c>
      <c r="R27" s="23">
        <v>4.0</v>
      </c>
      <c r="S27" s="24" t="str">
        <f t="shared" si="5"/>
        <v>SI</v>
      </c>
      <c r="T27" s="24" t="str">
        <f t="shared" si="6"/>
        <v>SI</v>
      </c>
      <c r="U27" s="6"/>
      <c r="V27" s="21" t="s">
        <v>396</v>
      </c>
      <c r="W27" s="21" t="s">
        <v>156</v>
      </c>
      <c r="X27" s="21" t="s">
        <v>143</v>
      </c>
      <c r="Y27" s="23">
        <v>20.0</v>
      </c>
      <c r="Z27" s="24" t="str">
        <f t="shared" si="7"/>
        <v>SI</v>
      </c>
      <c r="AA27" s="24" t="str">
        <f t="shared" si="8"/>
        <v>SI</v>
      </c>
      <c r="AB27" s="6"/>
      <c r="AC27" s="21" t="s">
        <v>396</v>
      </c>
      <c r="AD27" s="21" t="s">
        <v>457</v>
      </c>
      <c r="AE27" s="21" t="s">
        <v>88</v>
      </c>
      <c r="AF27" s="23">
        <v>1.0</v>
      </c>
      <c r="AG27" s="24" t="str">
        <f t="shared" si="9"/>
        <v>SI</v>
      </c>
      <c r="AH27" s="24" t="str">
        <f t="shared" si="10"/>
        <v>SI</v>
      </c>
      <c r="AI27" s="6"/>
      <c r="AJ27" s="21" t="s">
        <v>396</v>
      </c>
      <c r="AK27" s="21" t="s">
        <v>441</v>
      </c>
      <c r="AL27" s="21" t="s">
        <v>57</v>
      </c>
      <c r="AM27" s="23">
        <v>42.0</v>
      </c>
      <c r="AN27" s="24" t="str">
        <f t="shared" si="11"/>
        <v>NO</v>
      </c>
      <c r="AO27" s="24" t="str">
        <f t="shared" si="12"/>
        <v>NO</v>
      </c>
      <c r="AP27" s="6"/>
      <c r="AQ27" s="21" t="s">
        <v>396</v>
      </c>
      <c r="AR27" s="21" t="s">
        <v>512</v>
      </c>
      <c r="AS27" s="21" t="s">
        <v>327</v>
      </c>
      <c r="AT27" s="23">
        <v>1.0</v>
      </c>
      <c r="AU27" s="24" t="str">
        <f t="shared" si="13"/>
        <v>SI</v>
      </c>
      <c r="AV27" s="24" t="str">
        <f t="shared" si="14"/>
        <v>SI</v>
      </c>
      <c r="AW27" s="6"/>
      <c r="AX27" s="21" t="s">
        <v>396</v>
      </c>
      <c r="AY27" s="21" t="s">
        <v>451</v>
      </c>
      <c r="AZ27" s="21" t="s">
        <v>139</v>
      </c>
      <c r="BA27" s="23">
        <v>31.0</v>
      </c>
      <c r="BB27" s="24" t="str">
        <f t="shared" si="15"/>
        <v>SI</v>
      </c>
      <c r="BC27" s="24" t="str">
        <f t="shared" si="16"/>
        <v>NO</v>
      </c>
      <c r="BD27" s="6"/>
      <c r="BE27" s="21" t="s">
        <v>396</v>
      </c>
      <c r="BF27" s="21" t="s">
        <v>156</v>
      </c>
      <c r="BG27" s="21" t="s">
        <v>143</v>
      </c>
      <c r="BH27" s="23">
        <v>28.0</v>
      </c>
      <c r="BI27" s="24" t="str">
        <f t="shared" si="17"/>
        <v>SI</v>
      </c>
      <c r="BJ27" s="24" t="str">
        <f t="shared" si="18"/>
        <v>NO</v>
      </c>
      <c r="BK27" s="6"/>
      <c r="BL27" s="21" t="s">
        <v>396</v>
      </c>
      <c r="BM27" s="21" t="s">
        <v>457</v>
      </c>
      <c r="BN27" s="21" t="s">
        <v>88</v>
      </c>
      <c r="BO27" s="23">
        <v>1.0</v>
      </c>
      <c r="BP27" s="24" t="str">
        <f t="shared" si="19"/>
        <v>SI</v>
      </c>
      <c r="BQ27" s="24" t="str">
        <f t="shared" si="20"/>
        <v>SI</v>
      </c>
      <c r="BR27" s="6"/>
    </row>
    <row r="28" ht="13.5" customHeight="1">
      <c r="A28" s="34" t="s">
        <v>456</v>
      </c>
      <c r="B28" s="34">
        <v>43.0</v>
      </c>
      <c r="C28" s="34" t="s">
        <v>22</v>
      </c>
      <c r="D28" s="34"/>
      <c r="E28" s="34">
        <f>FLOOR(B28/3,1)</f>
        <v>14</v>
      </c>
      <c r="F28" s="34"/>
      <c r="G28" s="6"/>
      <c r="H28" s="34" t="s">
        <v>456</v>
      </c>
      <c r="I28" s="34">
        <v>73.0</v>
      </c>
      <c r="J28" s="34" t="s">
        <v>22</v>
      </c>
      <c r="K28" s="34"/>
      <c r="L28" s="34">
        <f>FLOOR(I28/3,1)</f>
        <v>24</v>
      </c>
      <c r="M28" s="35"/>
      <c r="N28" s="6"/>
      <c r="O28" s="34" t="s">
        <v>456</v>
      </c>
      <c r="P28" s="34">
        <v>6.0</v>
      </c>
      <c r="Q28" s="34" t="s">
        <v>22</v>
      </c>
      <c r="R28" s="34"/>
      <c r="S28" s="34">
        <f>FLOOR(P28/3,1)</f>
        <v>2</v>
      </c>
      <c r="T28" s="34"/>
      <c r="U28" s="6"/>
      <c r="V28" s="34" t="s">
        <v>456</v>
      </c>
      <c r="W28" s="34">
        <v>35.0</v>
      </c>
      <c r="X28" s="34" t="s">
        <v>22</v>
      </c>
      <c r="Y28" s="34"/>
      <c r="Z28" s="34">
        <f>FLOOR(W28/3,1)</f>
        <v>11</v>
      </c>
      <c r="AA28" s="35"/>
      <c r="AB28" s="6"/>
      <c r="AC28" s="34" t="s">
        <v>456</v>
      </c>
      <c r="AD28" s="34">
        <v>19.0</v>
      </c>
      <c r="AE28" s="34" t="s">
        <v>22</v>
      </c>
      <c r="AF28" s="34"/>
      <c r="AG28" s="34">
        <f>FLOOR(AD28/3,1)</f>
        <v>6</v>
      </c>
      <c r="AH28" s="35"/>
      <c r="AI28" s="6"/>
      <c r="AJ28" s="34" t="s">
        <v>456</v>
      </c>
      <c r="AK28" s="34">
        <v>22.0</v>
      </c>
      <c r="AL28" s="34" t="s">
        <v>22</v>
      </c>
      <c r="AM28" s="34"/>
      <c r="AN28" s="34">
        <f>FLOOR(AK28/3,1)</f>
        <v>7</v>
      </c>
      <c r="AO28" s="6"/>
      <c r="AP28" s="6"/>
      <c r="AQ28" s="34" t="s">
        <v>456</v>
      </c>
      <c r="AR28" s="34">
        <v>29.0</v>
      </c>
      <c r="AS28" s="34" t="s">
        <v>22</v>
      </c>
      <c r="AT28" s="34"/>
      <c r="AU28" s="34">
        <f>FLOOR(AR28/3,1)</f>
        <v>9</v>
      </c>
      <c r="AV28" s="35"/>
      <c r="AW28" s="6"/>
      <c r="AX28" s="34" t="s">
        <v>456</v>
      </c>
      <c r="AY28" s="34">
        <v>82.0</v>
      </c>
      <c r="AZ28" s="34" t="s">
        <v>22</v>
      </c>
      <c r="BA28" s="34"/>
      <c r="BB28" s="34">
        <f>FLOOR(AY28/3,1)</f>
        <v>27</v>
      </c>
      <c r="BC28" s="6"/>
      <c r="BD28" s="6"/>
      <c r="BE28" s="34" t="s">
        <v>456</v>
      </c>
      <c r="BF28" s="34">
        <v>33.0</v>
      </c>
      <c r="BG28" s="34" t="s">
        <v>22</v>
      </c>
      <c r="BH28" s="34"/>
      <c r="BI28" s="34">
        <f>FLOOR(BF28/3,1)</f>
        <v>11</v>
      </c>
      <c r="BJ28" s="6"/>
      <c r="BK28" s="6"/>
      <c r="BL28" s="34" t="s">
        <v>456</v>
      </c>
      <c r="BM28" s="34">
        <v>131.0</v>
      </c>
      <c r="BN28" s="34" t="s">
        <v>22</v>
      </c>
      <c r="BO28" s="34"/>
      <c r="BP28" s="34">
        <f>FLOOR(BM28/3,1)</f>
        <v>43</v>
      </c>
      <c r="BQ28" s="6"/>
      <c r="BR28" s="6"/>
    </row>
    <row r="29" ht="13.5" customHeight="1">
      <c r="A29" s="6"/>
      <c r="B29" s="6"/>
      <c r="C29" s="34" t="s">
        <v>464</v>
      </c>
      <c r="D29" s="34"/>
      <c r="E29" s="34">
        <v>500.0</v>
      </c>
      <c r="F29" s="34"/>
      <c r="G29" s="6"/>
      <c r="H29" s="6"/>
      <c r="I29" s="6"/>
      <c r="J29" s="34" t="s">
        <v>464</v>
      </c>
      <c r="K29" s="34"/>
      <c r="L29" s="34">
        <v>500.0</v>
      </c>
      <c r="M29" s="34"/>
      <c r="N29" s="6"/>
      <c r="O29" s="6"/>
      <c r="P29" s="6"/>
      <c r="Q29" s="34" t="s">
        <v>464</v>
      </c>
      <c r="R29" s="34"/>
      <c r="S29" s="34">
        <v>500.0</v>
      </c>
      <c r="T29" s="34"/>
      <c r="U29" s="6"/>
      <c r="V29" s="6"/>
      <c r="W29" s="6"/>
      <c r="X29" s="34" t="s">
        <v>464</v>
      </c>
      <c r="Y29" s="34"/>
      <c r="Z29" s="34">
        <v>500.0</v>
      </c>
      <c r="AA29" s="34"/>
      <c r="AB29" s="6"/>
      <c r="AC29" s="6"/>
      <c r="AD29" s="6"/>
      <c r="AE29" s="34" t="s">
        <v>464</v>
      </c>
      <c r="AF29" s="34"/>
      <c r="AG29" s="34">
        <v>500.0</v>
      </c>
      <c r="AH29" s="34"/>
      <c r="AI29" s="6"/>
      <c r="AJ29" s="6"/>
      <c r="AK29" s="6"/>
      <c r="AL29" s="34" t="s">
        <v>464</v>
      </c>
      <c r="AM29" s="34"/>
      <c r="AN29" s="34">
        <v>500.0</v>
      </c>
      <c r="AO29" s="34"/>
      <c r="AP29" s="6"/>
      <c r="AQ29" s="6"/>
      <c r="AR29" s="6"/>
      <c r="AS29" s="34" t="s">
        <v>464</v>
      </c>
      <c r="AT29" s="34"/>
      <c r="AU29" s="34">
        <v>500.0</v>
      </c>
      <c r="AV29" s="34"/>
      <c r="AW29" s="6"/>
      <c r="AX29" s="6"/>
      <c r="AY29" s="6"/>
      <c r="AZ29" s="34" t="s">
        <v>464</v>
      </c>
      <c r="BA29" s="34"/>
      <c r="BB29" s="34">
        <v>500.0</v>
      </c>
      <c r="BC29" s="34"/>
      <c r="BD29" s="6"/>
      <c r="BE29" s="6"/>
      <c r="BF29" s="6"/>
      <c r="BG29" s="34" t="s">
        <v>464</v>
      </c>
      <c r="BH29" s="34"/>
      <c r="BI29" s="34">
        <v>500.0</v>
      </c>
      <c r="BJ29" s="34"/>
      <c r="BK29" s="6"/>
      <c r="BL29" s="6"/>
      <c r="BM29" s="6"/>
      <c r="BN29" s="34" t="s">
        <v>464</v>
      </c>
      <c r="BO29" s="34"/>
      <c r="BP29" s="34">
        <v>509.0</v>
      </c>
      <c r="BQ29" s="34"/>
      <c r="BR29" s="6"/>
    </row>
    <row r="30" ht="13.5" customHeight="1">
      <c r="A30" s="6"/>
      <c r="B30" s="6"/>
      <c r="C30" s="34" t="s">
        <v>465</v>
      </c>
      <c r="D30" s="34"/>
      <c r="E30" s="34">
        <f t="shared" ref="E30:F30" si="21">SUM(E3:E27)</f>
        <v>0</v>
      </c>
      <c r="F30" s="34">
        <f t="shared" si="21"/>
        <v>0</v>
      </c>
      <c r="G30" s="6"/>
      <c r="H30" s="6"/>
      <c r="I30" s="6"/>
      <c r="J30" s="34" t="s">
        <v>465</v>
      </c>
      <c r="K30" s="34"/>
      <c r="L30" s="34">
        <f t="shared" ref="L30:M30" si="22">SUM(L3:L27)</f>
        <v>0</v>
      </c>
      <c r="M30" s="34">
        <f t="shared" si="22"/>
        <v>0</v>
      </c>
      <c r="N30" s="6"/>
      <c r="O30" s="6"/>
      <c r="P30" s="6"/>
      <c r="Q30" s="34" t="s">
        <v>465</v>
      </c>
      <c r="R30" s="34"/>
      <c r="S30" s="34">
        <f t="shared" ref="S30:T30" si="23">SUM(S3:S27)</f>
        <v>0</v>
      </c>
      <c r="T30" s="34">
        <f t="shared" si="23"/>
        <v>0</v>
      </c>
      <c r="U30" s="6"/>
      <c r="V30" s="6"/>
      <c r="W30" s="6"/>
      <c r="X30" s="34" t="s">
        <v>465</v>
      </c>
      <c r="Y30" s="34"/>
      <c r="Z30" s="34">
        <f t="shared" ref="Z30:AA30" si="24">SUM(Z3:Z27)</f>
        <v>0</v>
      </c>
      <c r="AA30" s="34">
        <f t="shared" si="24"/>
        <v>0</v>
      </c>
      <c r="AB30" s="6"/>
      <c r="AC30" s="6"/>
      <c r="AD30" s="6"/>
      <c r="AE30" s="34" t="s">
        <v>465</v>
      </c>
      <c r="AF30" s="34"/>
      <c r="AG30" s="34">
        <f t="shared" ref="AG30:AH30" si="25">SUM(AG3:AG27)</f>
        <v>0</v>
      </c>
      <c r="AH30" s="34">
        <f t="shared" si="25"/>
        <v>0</v>
      </c>
      <c r="AI30" s="6"/>
      <c r="AJ30" s="6"/>
      <c r="AK30" s="6"/>
      <c r="AL30" s="34" t="s">
        <v>465</v>
      </c>
      <c r="AM30" s="34"/>
      <c r="AN30" s="34">
        <f t="shared" ref="AN30:AO30" si="26">SUM(AN3:AN27)</f>
        <v>0</v>
      </c>
      <c r="AO30" s="34">
        <f t="shared" si="26"/>
        <v>0</v>
      </c>
      <c r="AP30" s="6"/>
      <c r="AQ30" s="6"/>
      <c r="AR30" s="6"/>
      <c r="AS30" s="34" t="s">
        <v>465</v>
      </c>
      <c r="AT30" s="34"/>
      <c r="AU30" s="34">
        <f t="shared" ref="AU30:AV30" si="27">SUM(AU3:AU27)</f>
        <v>0</v>
      </c>
      <c r="AV30" s="34">
        <f t="shared" si="27"/>
        <v>0</v>
      </c>
      <c r="AW30" s="6"/>
      <c r="AX30" s="6"/>
      <c r="AY30" s="6"/>
      <c r="AZ30" s="34" t="s">
        <v>465</v>
      </c>
      <c r="BA30" s="34"/>
      <c r="BB30" s="34">
        <f t="shared" ref="BB30:BC30" si="28">SUM(BB3:BB27)</f>
        <v>0</v>
      </c>
      <c r="BC30" s="34">
        <f t="shared" si="28"/>
        <v>0</v>
      </c>
      <c r="BD30" s="6"/>
      <c r="BE30" s="6"/>
      <c r="BF30" s="6"/>
      <c r="BG30" s="34" t="s">
        <v>465</v>
      </c>
      <c r="BH30" s="34"/>
      <c r="BI30" s="34">
        <f t="shared" ref="BI30:BJ30" si="29">SUM(BI3:BI27)</f>
        <v>0</v>
      </c>
      <c r="BJ30" s="34">
        <f t="shared" si="29"/>
        <v>0</v>
      </c>
      <c r="BK30" s="6"/>
      <c r="BL30" s="6"/>
      <c r="BM30" s="6"/>
      <c r="BN30" s="34" t="s">
        <v>465</v>
      </c>
      <c r="BO30" s="34"/>
      <c r="BP30" s="34">
        <f t="shared" ref="BP30:BQ30" si="30">SUM(BP3:BP27)</f>
        <v>0</v>
      </c>
      <c r="BQ30" s="34">
        <f t="shared" si="30"/>
        <v>0</v>
      </c>
      <c r="BR30" s="6"/>
    </row>
    <row r="31" ht="13.5" customHeight="1">
      <c r="A31" s="6"/>
      <c r="B31" s="6"/>
      <c r="C31" s="34" t="s">
        <v>466</v>
      </c>
      <c r="D31" s="34"/>
      <c r="E31" s="34">
        <f>SUM(E28:E29)-SUM(E30:F30)</f>
        <v>514</v>
      </c>
      <c r="F31" s="34"/>
      <c r="G31" s="6"/>
      <c r="H31" s="6"/>
      <c r="I31" s="6"/>
      <c r="J31" s="34" t="s">
        <v>466</v>
      </c>
      <c r="K31" s="34"/>
      <c r="L31" s="34">
        <f>SUM(L28:L29)-SUM(L30:M30)</f>
        <v>524</v>
      </c>
      <c r="M31" s="34"/>
      <c r="N31" s="6"/>
      <c r="O31" s="6"/>
      <c r="P31" s="6"/>
      <c r="Q31" s="34" t="s">
        <v>466</v>
      </c>
      <c r="R31" s="34"/>
      <c r="S31" s="34">
        <f>SUM(S28:S29)-SUM(S30:T30)</f>
        <v>502</v>
      </c>
      <c r="T31" s="34"/>
      <c r="U31" s="6"/>
      <c r="V31" s="6"/>
      <c r="W31" s="6"/>
      <c r="X31" s="34" t="s">
        <v>466</v>
      </c>
      <c r="Y31" s="34"/>
      <c r="Z31" s="34">
        <f>SUM(Z28:Z29)-SUM(Z30:AA30)</f>
        <v>511</v>
      </c>
      <c r="AA31" s="34"/>
      <c r="AB31" s="6"/>
      <c r="AC31" s="6"/>
      <c r="AD31" s="6"/>
      <c r="AE31" s="34" t="s">
        <v>466</v>
      </c>
      <c r="AF31" s="34"/>
      <c r="AG31" s="34">
        <f>SUM(AG28:AG29)-SUM(AG30:AH30)</f>
        <v>506</v>
      </c>
      <c r="AH31" s="34"/>
      <c r="AI31" s="6"/>
      <c r="AJ31" s="6"/>
      <c r="AK31" s="6"/>
      <c r="AL31" s="34" t="s">
        <v>466</v>
      </c>
      <c r="AM31" s="34"/>
      <c r="AN31" s="34">
        <f>SUM(AN28:AN29)-SUM(AN30:AO30)</f>
        <v>507</v>
      </c>
      <c r="AO31" s="34"/>
      <c r="AP31" s="6"/>
      <c r="AQ31" s="6"/>
      <c r="AR31" s="6"/>
      <c r="AS31" s="34" t="s">
        <v>466</v>
      </c>
      <c r="AT31" s="34"/>
      <c r="AU31" s="34">
        <f>SUM(AU28:AU29)-SUM(AU30:AV30)</f>
        <v>509</v>
      </c>
      <c r="AV31" s="34"/>
      <c r="AW31" s="6"/>
      <c r="AX31" s="6"/>
      <c r="AY31" s="6"/>
      <c r="AZ31" s="34" t="s">
        <v>466</v>
      </c>
      <c r="BA31" s="34"/>
      <c r="BB31" s="34">
        <f>SUM(BB28:BB29)-SUM(BB30:BC30)</f>
        <v>527</v>
      </c>
      <c r="BC31" s="34"/>
      <c r="BD31" s="6"/>
      <c r="BE31" s="6"/>
      <c r="BF31" s="6"/>
      <c r="BG31" s="34" t="s">
        <v>466</v>
      </c>
      <c r="BH31" s="34"/>
      <c r="BI31" s="34">
        <f>SUM(BI28:BI29)-SUM(BI30:BJ30)</f>
        <v>511</v>
      </c>
      <c r="BJ31" s="34"/>
      <c r="BK31" s="6"/>
      <c r="BL31" s="6"/>
      <c r="BM31" s="6"/>
      <c r="BN31" s="34" t="s">
        <v>466</v>
      </c>
      <c r="BO31" s="34"/>
      <c r="BP31" s="34">
        <f>SUM(BP28:BP29)-SUM(BP30:BQ30)</f>
        <v>552</v>
      </c>
      <c r="BQ31" s="34"/>
      <c r="BR31" s="6"/>
    </row>
    <row r="32" ht="13.5" customHeight="1">
      <c r="A32" s="6"/>
      <c r="B32" s="6"/>
      <c r="C32" s="6"/>
      <c r="D32" s="6"/>
      <c r="E32" s="21"/>
      <c r="F32" s="6"/>
      <c r="G32" s="6"/>
      <c r="H32" s="6"/>
      <c r="I32" s="6"/>
      <c r="J32" s="6"/>
      <c r="K32" s="6"/>
      <c r="L32" s="21"/>
      <c r="M32" s="6"/>
      <c r="N32" s="6"/>
      <c r="O32" s="6"/>
      <c r="P32" s="6"/>
      <c r="Q32" s="6"/>
      <c r="R32" s="6"/>
      <c r="S32" s="6"/>
      <c r="T32" s="21"/>
      <c r="U32" s="6"/>
      <c r="V32" s="6"/>
      <c r="W32" s="6"/>
      <c r="X32" s="6"/>
      <c r="Y32" s="6"/>
      <c r="Z32" s="6"/>
      <c r="AA32" s="21"/>
      <c r="AB32" s="6"/>
      <c r="AC32" s="6"/>
      <c r="AD32" s="6"/>
      <c r="AE32" s="6"/>
      <c r="AF32" s="6"/>
      <c r="AG32" s="6"/>
      <c r="AH32" s="21"/>
      <c r="AI32" s="6"/>
      <c r="AJ32" s="6"/>
      <c r="AK32" s="6"/>
      <c r="AL32" s="6"/>
      <c r="AM32" s="6"/>
      <c r="AN32" s="6"/>
      <c r="AO32" s="21"/>
      <c r="AP32" s="6"/>
      <c r="AQ32" s="6"/>
      <c r="AR32" s="6"/>
      <c r="AS32" s="6"/>
      <c r="AT32" s="6"/>
      <c r="AU32" s="6"/>
      <c r="AV32" s="21"/>
      <c r="AW32" s="6"/>
      <c r="AX32" s="6"/>
      <c r="AY32" s="6"/>
      <c r="AZ32" s="6"/>
      <c r="BA32" s="6"/>
      <c r="BB32" s="6"/>
      <c r="BC32" s="21"/>
      <c r="BD32" s="6"/>
      <c r="BE32" s="6"/>
      <c r="BF32" s="6"/>
      <c r="BG32" s="6"/>
      <c r="BH32" s="6"/>
      <c r="BI32" s="6"/>
      <c r="BJ32" s="21"/>
      <c r="BK32" s="6"/>
      <c r="BL32" s="21"/>
      <c r="BM32" s="21"/>
      <c r="BN32" s="21"/>
      <c r="BO32" s="21"/>
      <c r="BP32" s="21"/>
      <c r="BQ32" s="21"/>
      <c r="BR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</row>
    <row r="34" ht="15.75" customHeight="1">
      <c r="A34" s="37" t="s">
        <v>514</v>
      </c>
      <c r="G34" s="21"/>
      <c r="H34" s="21"/>
      <c r="I34" s="21"/>
      <c r="J34" s="21"/>
      <c r="K34" s="21"/>
      <c r="L34" s="21"/>
      <c r="M34" s="21"/>
      <c r="N34" s="21"/>
      <c r="O34" s="37" t="s">
        <v>514</v>
      </c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  <c r="AR160" s="21"/>
      <c r="AS160" s="21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  <c r="BF160" s="21"/>
      <c r="BG160" s="21"/>
      <c r="BH160" s="21"/>
      <c r="BI160" s="21"/>
      <c r="BJ160" s="21"/>
      <c r="BK160" s="21"/>
      <c r="BL160" s="21"/>
      <c r="BM160" s="21"/>
      <c r="BN160" s="21"/>
      <c r="BO160" s="21"/>
      <c r="BP160" s="21"/>
      <c r="BQ160" s="21"/>
      <c r="BR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  <c r="AR161" s="21"/>
      <c r="AS161" s="21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  <c r="BF161" s="21"/>
      <c r="BG161" s="21"/>
      <c r="BH161" s="21"/>
      <c r="BI161" s="21"/>
      <c r="BJ161" s="21"/>
      <c r="BK161" s="21"/>
      <c r="BL161" s="21"/>
      <c r="BM161" s="21"/>
      <c r="BN161" s="21"/>
      <c r="BO161" s="21"/>
      <c r="BP161" s="21"/>
      <c r="BQ161" s="21"/>
      <c r="BR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  <c r="AR167" s="21"/>
      <c r="AS167" s="21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  <c r="AR168" s="21"/>
      <c r="AS168" s="21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  <c r="BF172" s="21"/>
      <c r="BG172" s="21"/>
      <c r="BH172" s="21"/>
      <c r="BI172" s="21"/>
      <c r="BJ172" s="21"/>
      <c r="BK172" s="21"/>
      <c r="BL172" s="21"/>
      <c r="BM172" s="21"/>
      <c r="BN172" s="21"/>
      <c r="BO172" s="21"/>
      <c r="BP172" s="21"/>
      <c r="BQ172" s="21"/>
      <c r="BR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/>
      <c r="BR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  <c r="BB182" s="21"/>
      <c r="BC182" s="21"/>
      <c r="BD182" s="21"/>
      <c r="BE182" s="21"/>
      <c r="BF182" s="21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1"/>
      <c r="AQ186" s="21"/>
      <c r="AR186" s="21"/>
      <c r="AS186" s="21"/>
      <c r="AT186" s="21"/>
      <c r="AU186" s="21"/>
      <c r="AV186" s="21"/>
      <c r="AW186" s="21"/>
      <c r="AX186" s="21"/>
      <c r="AY186" s="21"/>
      <c r="AZ186" s="21"/>
      <c r="BA186" s="21"/>
      <c r="BB186" s="21"/>
      <c r="BC186" s="21"/>
      <c r="BD186" s="21"/>
      <c r="BE186" s="21"/>
      <c r="BF186" s="21"/>
      <c r="BG186" s="21"/>
      <c r="BH186" s="21"/>
      <c r="BI186" s="21"/>
      <c r="BJ186" s="21"/>
      <c r="BK186" s="21"/>
      <c r="BL186" s="21"/>
      <c r="BM186" s="21"/>
      <c r="BN186" s="21"/>
      <c r="BO186" s="21"/>
      <c r="BP186" s="21"/>
      <c r="BQ186" s="21"/>
      <c r="BR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  <c r="AO187" s="21"/>
      <c r="AP187" s="21"/>
      <c r="AQ187" s="21"/>
      <c r="AR187" s="21"/>
      <c r="AS187" s="21"/>
      <c r="AT187" s="21"/>
      <c r="AU187" s="21"/>
      <c r="AV187" s="21"/>
      <c r="AW187" s="21"/>
      <c r="AX187" s="21"/>
      <c r="AY187" s="21"/>
      <c r="AZ187" s="21"/>
      <c r="BA187" s="21"/>
      <c r="BB187" s="21"/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21"/>
      <c r="AP188" s="21"/>
      <c r="AQ188" s="21"/>
      <c r="AR188" s="21"/>
      <c r="AS188" s="21"/>
      <c r="AT188" s="21"/>
      <c r="AU188" s="21"/>
      <c r="AV188" s="21"/>
      <c r="AW188" s="21"/>
      <c r="AX188" s="21"/>
      <c r="AY188" s="21"/>
      <c r="AZ188" s="21"/>
      <c r="BA188" s="21"/>
      <c r="BB188" s="21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  <c r="BB190" s="21"/>
      <c r="BC190" s="21"/>
      <c r="BD190" s="21"/>
      <c r="BE190" s="21"/>
      <c r="BF190" s="21"/>
      <c r="BG190" s="21"/>
      <c r="BH190" s="21"/>
      <c r="BI190" s="21"/>
      <c r="BJ190" s="21"/>
      <c r="BK190" s="21"/>
      <c r="BL190" s="21"/>
      <c r="BM190" s="21"/>
      <c r="BN190" s="21"/>
      <c r="BO190" s="21"/>
      <c r="BP190" s="21"/>
      <c r="BQ190" s="21"/>
      <c r="BR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21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21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21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21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21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/>
      <c r="BQ202" s="21"/>
      <c r="BR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21"/>
      <c r="AP207" s="21"/>
      <c r="AQ207" s="21"/>
      <c r="AR207" s="21"/>
      <c r="AS207" s="21"/>
      <c r="AT207" s="21"/>
      <c r="AU207" s="21"/>
      <c r="AV207" s="21"/>
      <c r="AW207" s="21"/>
      <c r="AX207" s="21"/>
      <c r="AY207" s="21"/>
      <c r="AZ207" s="21"/>
      <c r="BA207" s="21"/>
      <c r="BB207" s="21"/>
      <c r="BC207" s="21"/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  <c r="AO212" s="21"/>
      <c r="AP212" s="21"/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21"/>
      <c r="BC212" s="21"/>
      <c r="BD212" s="21"/>
      <c r="BE212" s="21"/>
      <c r="BF212" s="21"/>
      <c r="BG212" s="21"/>
      <c r="BH212" s="21"/>
      <c r="BI212" s="21"/>
      <c r="BJ212" s="21"/>
      <c r="BK212" s="21"/>
      <c r="BL212" s="21"/>
      <c r="BM212" s="21"/>
      <c r="BN212" s="21"/>
      <c r="BO212" s="21"/>
      <c r="BP212" s="21"/>
      <c r="BQ212" s="21"/>
      <c r="BR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21"/>
      <c r="BC214" s="21"/>
      <c r="BD214" s="21"/>
      <c r="BE214" s="21"/>
      <c r="BF214" s="21"/>
      <c r="BG214" s="21"/>
      <c r="BH214" s="21"/>
      <c r="BI214" s="21"/>
      <c r="BJ214" s="21"/>
      <c r="BK214" s="21"/>
      <c r="BL214" s="21"/>
      <c r="BM214" s="21"/>
      <c r="BN214" s="21"/>
      <c r="BO214" s="21"/>
      <c r="BP214" s="21"/>
      <c r="BQ214" s="21"/>
      <c r="BR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21"/>
      <c r="BC215" s="21"/>
      <c r="BD215" s="21"/>
      <c r="BE215" s="21"/>
      <c r="BF215" s="21"/>
      <c r="BG215" s="21"/>
      <c r="BH215" s="21"/>
      <c r="BI215" s="21"/>
      <c r="BJ215" s="21"/>
      <c r="BK215" s="21"/>
      <c r="BL215" s="21"/>
      <c r="BM215" s="21"/>
      <c r="BN215" s="21"/>
      <c r="BO215" s="21"/>
      <c r="BP215" s="21"/>
      <c r="BQ215" s="21"/>
      <c r="BR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  <c r="AS216" s="21"/>
      <c r="AT216" s="21"/>
      <c r="AU216" s="21"/>
      <c r="AV216" s="21"/>
      <c r="AW216" s="21"/>
      <c r="AX216" s="21"/>
      <c r="AY216" s="21"/>
      <c r="AZ216" s="21"/>
      <c r="BA216" s="21"/>
      <c r="BB216" s="21"/>
      <c r="BC216" s="21"/>
      <c r="BD216" s="21"/>
      <c r="BE216" s="21"/>
      <c r="BF216" s="21"/>
      <c r="BG216" s="21"/>
      <c r="BH216" s="21"/>
      <c r="BI216" s="21"/>
      <c r="BJ216" s="21"/>
      <c r="BK216" s="21"/>
      <c r="BL216" s="21"/>
      <c r="BM216" s="21"/>
      <c r="BN216" s="21"/>
      <c r="BO216" s="21"/>
      <c r="BP216" s="21"/>
      <c r="BQ216" s="21"/>
      <c r="BR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21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21"/>
      <c r="BC218" s="21"/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  <c r="AO219" s="21"/>
      <c r="AP219" s="21"/>
      <c r="AQ219" s="21"/>
      <c r="AR219" s="21"/>
      <c r="AS219" s="21"/>
      <c r="AT219" s="21"/>
      <c r="AU219" s="21"/>
      <c r="AV219" s="21"/>
      <c r="AW219" s="21"/>
      <c r="AX219" s="21"/>
      <c r="AY219" s="21"/>
      <c r="AZ219" s="21"/>
      <c r="BA219" s="21"/>
      <c r="BB219" s="21"/>
      <c r="BC219" s="21"/>
      <c r="BD219" s="21"/>
      <c r="BE219" s="21"/>
      <c r="BF219" s="21"/>
      <c r="BG219" s="21"/>
      <c r="BH219" s="21"/>
      <c r="BI219" s="21"/>
      <c r="BJ219" s="21"/>
      <c r="BK219" s="21"/>
      <c r="BL219" s="21"/>
      <c r="BM219" s="21"/>
      <c r="BN219" s="21"/>
      <c r="BO219" s="21"/>
      <c r="BP219" s="21"/>
      <c r="BQ219" s="21"/>
      <c r="BR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21"/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21"/>
      <c r="AS221" s="21"/>
      <c r="AT221" s="21"/>
      <c r="AU221" s="21"/>
      <c r="AV221" s="21"/>
      <c r="AW221" s="21"/>
      <c r="AX221" s="21"/>
      <c r="AY221" s="21"/>
      <c r="AZ221" s="21"/>
      <c r="BA221" s="21"/>
      <c r="BB221" s="21"/>
      <c r="BC221" s="21"/>
      <c r="BD221" s="21"/>
      <c r="BE221" s="21"/>
      <c r="BF221" s="21"/>
      <c r="BG221" s="21"/>
      <c r="BH221" s="21"/>
      <c r="BI221" s="21"/>
      <c r="BJ221" s="21"/>
      <c r="BK221" s="21"/>
      <c r="BL221" s="21"/>
      <c r="BM221" s="21"/>
      <c r="BN221" s="21"/>
      <c r="BO221" s="21"/>
      <c r="BP221" s="21"/>
      <c r="BQ221" s="21"/>
      <c r="BR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21"/>
      <c r="AS222" s="21"/>
      <c r="AT222" s="21"/>
      <c r="AU222" s="21"/>
      <c r="AV222" s="21"/>
      <c r="AW222" s="21"/>
      <c r="AX222" s="21"/>
      <c r="AY222" s="21"/>
      <c r="AZ222" s="21"/>
      <c r="BA222" s="21"/>
      <c r="BB222" s="21"/>
      <c r="BC222" s="21"/>
      <c r="BD222" s="21"/>
      <c r="BE222" s="21"/>
      <c r="BF222" s="21"/>
      <c r="BG222" s="21"/>
      <c r="BH222" s="21"/>
      <c r="BI222" s="21"/>
      <c r="BJ222" s="21"/>
      <c r="BK222" s="21"/>
      <c r="BL222" s="21"/>
      <c r="BM222" s="21"/>
      <c r="BN222" s="21"/>
      <c r="BO222" s="21"/>
      <c r="BP222" s="21"/>
      <c r="BQ222" s="21"/>
      <c r="BR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21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21"/>
      <c r="AP228" s="21"/>
      <c r="AQ228" s="21"/>
      <c r="AR228" s="21"/>
      <c r="AS228" s="21"/>
      <c r="AT228" s="21"/>
      <c r="AU228" s="21"/>
      <c r="AV228" s="21"/>
      <c r="AW228" s="21"/>
      <c r="AX228" s="21"/>
      <c r="AY228" s="21"/>
      <c r="AZ228" s="21"/>
      <c r="BA228" s="21"/>
      <c r="BB228" s="21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21"/>
      <c r="BC229" s="21"/>
      <c r="BD229" s="21"/>
      <c r="BE229" s="21"/>
      <c r="BF229" s="21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21"/>
      <c r="AP232" s="21"/>
      <c r="AQ232" s="21"/>
      <c r="AR232" s="21"/>
      <c r="AS232" s="21"/>
      <c r="AT232" s="21"/>
      <c r="AU232" s="21"/>
      <c r="AV232" s="21"/>
      <c r="AW232" s="21"/>
      <c r="AX232" s="21"/>
      <c r="AY232" s="21"/>
      <c r="AZ232" s="21"/>
      <c r="BA232" s="21"/>
      <c r="BB232" s="21"/>
      <c r="BC232" s="21"/>
      <c r="BD232" s="21"/>
      <c r="BE232" s="21"/>
      <c r="BF232" s="21"/>
      <c r="BG232" s="21"/>
      <c r="BH232" s="21"/>
      <c r="BI232" s="21"/>
      <c r="BJ232" s="21"/>
      <c r="BK232" s="21"/>
      <c r="BL232" s="21"/>
      <c r="BM232" s="21"/>
      <c r="BN232" s="21"/>
      <c r="BO232" s="21"/>
      <c r="BP232" s="21"/>
      <c r="BQ232" s="21"/>
      <c r="BR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1"/>
      <c r="BB233" s="21"/>
      <c r="BC233" s="21"/>
      <c r="BD233" s="21"/>
      <c r="BE233" s="21"/>
      <c r="BF233" s="21"/>
      <c r="BG233" s="21"/>
      <c r="BH233" s="21"/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  <c r="AS234" s="21"/>
      <c r="AT234" s="21"/>
      <c r="AU234" s="21"/>
      <c r="AV234" s="21"/>
      <c r="AW234" s="21"/>
      <c r="AX234" s="21"/>
      <c r="AY234" s="21"/>
      <c r="AZ234" s="21"/>
      <c r="BA234" s="21"/>
      <c r="BB234" s="21"/>
      <c r="BC234" s="21"/>
      <c r="BD234" s="21"/>
      <c r="BE234" s="21"/>
      <c r="BF234" s="21"/>
      <c r="BG234" s="21"/>
      <c r="BH234" s="21"/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</row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X1:BB1"/>
    <mergeCell ref="AQ1:AU1"/>
    <mergeCell ref="BE1:BI1"/>
    <mergeCell ref="BL1:BP1"/>
    <mergeCell ref="H1:L1"/>
    <mergeCell ref="O1:S1"/>
    <mergeCell ref="A34:F34"/>
    <mergeCell ref="O34:T34"/>
    <mergeCell ref="A1:E1"/>
    <mergeCell ref="AC1:AG1"/>
    <mergeCell ref="AJ1:AN1"/>
    <mergeCell ref="V1:Z1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86"/>
    <col customWidth="1" min="2" max="2" width="12.43"/>
    <col customWidth="1" min="3" max="3" width="10.29"/>
    <col customWidth="1" min="4" max="4" width="8.43"/>
    <col customWidth="1" min="5" max="5" width="4.71"/>
    <col customWidth="1" min="6" max="6" width="6.29"/>
    <col customWidth="1" min="7" max="8" width="5.86"/>
    <col customWidth="1" min="9" max="9" width="13.29"/>
    <col customWidth="1" min="10" max="10" width="9.0"/>
    <col customWidth="1" min="11" max="11" width="8.43"/>
    <col customWidth="1" min="12" max="12" width="4.71"/>
    <col customWidth="1" min="13" max="13" width="6.29"/>
    <col customWidth="1" min="14" max="15" width="5.86"/>
    <col customWidth="1" min="16" max="16" width="13.29"/>
    <col customWidth="1" min="17" max="17" width="9.0"/>
    <col customWidth="1" min="18" max="18" width="8.43"/>
    <col customWidth="1" min="19" max="19" width="4.71"/>
    <col customWidth="1" min="20" max="20" width="6.29"/>
    <col customWidth="1" min="21" max="21" width="8.14"/>
    <col customWidth="1" min="22" max="22" width="5.86"/>
    <col customWidth="1" min="23" max="23" width="13.29"/>
    <col customWidth="1" min="24" max="24" width="10.43"/>
    <col customWidth="1" min="25" max="25" width="8.43"/>
    <col customWidth="1" min="26" max="26" width="4.71"/>
    <col customWidth="1" min="27" max="27" width="5.86"/>
    <col customWidth="1" min="28" max="28" width="8.14"/>
    <col customWidth="1" min="29" max="29" width="5.86"/>
    <col customWidth="1" min="30" max="30" width="14.0"/>
    <col customWidth="1" min="31" max="31" width="13.43"/>
    <col customWidth="1" min="32" max="32" width="8.43"/>
    <col customWidth="1" min="33" max="33" width="4.71"/>
    <col customWidth="1" min="34" max="34" width="6.29"/>
    <col customWidth="1" min="35" max="35" width="8.14"/>
    <col customWidth="1" min="36" max="36" width="5.86"/>
    <col customWidth="1" min="37" max="37" width="10.71"/>
    <col customWidth="1" min="38" max="38" width="10.0"/>
    <col customWidth="1" min="39" max="39" width="10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0.0"/>
    <col customWidth="1" min="46" max="46" width="10.43"/>
    <col customWidth="1" min="47" max="47" width="4.71"/>
    <col customWidth="1" min="48" max="48" width="6.29"/>
    <col customWidth="1" min="49" max="49" width="8.14"/>
    <col customWidth="1" min="50" max="50" width="5.86"/>
    <col customWidth="1" min="51" max="51" width="13.29"/>
    <col customWidth="1" min="52" max="52" width="10.0"/>
    <col customWidth="1" min="53" max="53" width="8.43"/>
    <col customWidth="1" min="54" max="54" width="4.71"/>
    <col customWidth="1" min="55" max="55" width="5.86"/>
    <col customWidth="1" min="56" max="56" width="8.14"/>
    <col customWidth="1" min="57" max="57" width="5.86"/>
    <col customWidth="1" min="58" max="58" width="13.29"/>
    <col customWidth="1" min="59" max="59" width="10.0"/>
    <col customWidth="1" min="60" max="60" width="8.43"/>
    <col customWidth="1" min="61" max="61" width="4.71"/>
    <col customWidth="1" min="62" max="62" width="5.86"/>
    <col customWidth="1" min="63" max="63" width="8.14"/>
    <col customWidth="1" min="64" max="64" width="5.86"/>
    <col customWidth="1" min="65" max="65" width="10.71"/>
    <col customWidth="1" min="66" max="66" width="13.14"/>
    <col customWidth="1" min="67" max="67" width="9.14"/>
    <col customWidth="1" min="68" max="68" width="4.71"/>
    <col customWidth="1" min="69" max="69" width="5.86"/>
    <col customWidth="1" min="70" max="70" width="8.14"/>
    <col customWidth="1" min="71" max="71" width="5.86"/>
    <col customWidth="1" min="72" max="72" width="13.29"/>
    <col customWidth="1" min="73" max="73" width="10.71"/>
    <col customWidth="1" min="74" max="74" width="8.43"/>
    <col customWidth="1" min="75" max="75" width="4.71"/>
    <col customWidth="1" min="76" max="76" width="5.86"/>
    <col customWidth="1" min="77" max="77" width="8.14"/>
  </cols>
  <sheetData>
    <row r="1" ht="13.5" customHeight="1">
      <c r="A1" s="2" t="s">
        <v>474</v>
      </c>
      <c r="B1" s="3"/>
      <c r="C1" s="3"/>
      <c r="D1" s="3"/>
      <c r="E1" s="3"/>
      <c r="F1" s="7">
        <v>67.08</v>
      </c>
      <c r="G1" s="6"/>
      <c r="H1" s="2" t="s">
        <v>477</v>
      </c>
      <c r="I1" s="3"/>
      <c r="J1" s="3"/>
      <c r="K1" s="3"/>
      <c r="L1" s="3"/>
      <c r="M1" s="7">
        <v>68.09</v>
      </c>
      <c r="N1" s="6"/>
      <c r="O1" s="2" t="s">
        <v>478</v>
      </c>
      <c r="P1" s="3"/>
      <c r="Q1" s="3"/>
      <c r="R1" s="3"/>
      <c r="S1" s="3"/>
      <c r="T1" s="7">
        <v>69.5</v>
      </c>
      <c r="U1" s="6"/>
      <c r="V1" s="2" t="s">
        <v>268</v>
      </c>
      <c r="W1" s="3"/>
      <c r="X1" s="3"/>
      <c r="Y1" s="3"/>
      <c r="Z1" s="3"/>
      <c r="AA1" s="5">
        <v>69.8</v>
      </c>
      <c r="AB1" s="6"/>
      <c r="AC1" s="2" t="s">
        <v>274</v>
      </c>
      <c r="AD1" s="3"/>
      <c r="AE1" s="3"/>
      <c r="AF1" s="3"/>
      <c r="AG1" s="3"/>
      <c r="AH1" s="7">
        <v>70.2</v>
      </c>
      <c r="AI1" s="6"/>
      <c r="AJ1" s="2" t="s">
        <v>286</v>
      </c>
      <c r="AK1" s="3"/>
      <c r="AL1" s="3"/>
      <c r="AM1" s="3"/>
      <c r="AN1" s="3"/>
      <c r="AO1" s="7">
        <v>70.79</v>
      </c>
      <c r="AP1" s="6"/>
      <c r="AQ1" s="2" t="s">
        <v>480</v>
      </c>
      <c r="AR1" s="3"/>
      <c r="AS1" s="3"/>
      <c r="AT1" s="3"/>
      <c r="AU1" s="3"/>
      <c r="AV1" s="5">
        <v>71.38</v>
      </c>
      <c r="AW1" s="6"/>
      <c r="AX1" s="2" t="s">
        <v>481</v>
      </c>
      <c r="AY1" s="3"/>
      <c r="AZ1" s="3"/>
      <c r="BA1" s="3"/>
      <c r="BB1" s="3"/>
      <c r="BC1" s="5">
        <v>71.56</v>
      </c>
      <c r="BD1" s="6"/>
      <c r="BE1" s="2" t="s">
        <v>317</v>
      </c>
      <c r="BF1" s="3"/>
      <c r="BG1" s="3"/>
      <c r="BH1" s="3"/>
      <c r="BI1" s="3"/>
      <c r="BJ1" s="5">
        <v>71.81</v>
      </c>
      <c r="BK1" s="6"/>
      <c r="BL1" s="2" t="s">
        <v>328</v>
      </c>
      <c r="BM1" s="3"/>
      <c r="BN1" s="3"/>
      <c r="BO1" s="3"/>
      <c r="BP1" s="3"/>
      <c r="BQ1" s="5">
        <v>71.93</v>
      </c>
      <c r="BR1" s="6"/>
      <c r="BS1" s="21"/>
      <c r="BT1" s="21"/>
      <c r="BU1" s="21"/>
      <c r="BV1" s="21"/>
      <c r="BW1" s="21"/>
      <c r="BX1" s="21"/>
      <c r="BY1" s="21"/>
    </row>
    <row r="2" ht="13.5" customHeight="1">
      <c r="A2" s="11" t="s">
        <v>20</v>
      </c>
      <c r="B2" s="11" t="s">
        <v>23</v>
      </c>
      <c r="C2" s="11" t="s">
        <v>24</v>
      </c>
      <c r="D2" s="13" t="s">
        <v>26</v>
      </c>
      <c r="E2" s="5" t="s">
        <v>29</v>
      </c>
      <c r="F2" s="5" t="s">
        <v>30</v>
      </c>
      <c r="G2" s="6"/>
      <c r="H2" s="11" t="s">
        <v>20</v>
      </c>
      <c r="I2" s="11" t="s">
        <v>23</v>
      </c>
      <c r="J2" s="11" t="s">
        <v>24</v>
      </c>
      <c r="K2" s="15" t="s">
        <v>26</v>
      </c>
      <c r="L2" s="5" t="s">
        <v>29</v>
      </c>
      <c r="M2" s="5" t="s">
        <v>30</v>
      </c>
      <c r="N2" s="6"/>
      <c r="O2" s="11" t="s">
        <v>20</v>
      </c>
      <c r="P2" s="11" t="s">
        <v>23</v>
      </c>
      <c r="Q2" s="11" t="s">
        <v>24</v>
      </c>
      <c r="R2" s="15" t="s">
        <v>26</v>
      </c>
      <c r="S2" s="5" t="s">
        <v>29</v>
      </c>
      <c r="T2" s="5" t="s">
        <v>30</v>
      </c>
      <c r="U2" s="6"/>
      <c r="V2" s="11" t="s">
        <v>20</v>
      </c>
      <c r="W2" s="11" t="s">
        <v>23</v>
      </c>
      <c r="X2" s="11" t="s">
        <v>24</v>
      </c>
      <c r="Y2" s="15" t="s">
        <v>26</v>
      </c>
      <c r="Z2" s="5" t="s">
        <v>29</v>
      </c>
      <c r="AA2" s="5" t="s">
        <v>30</v>
      </c>
      <c r="AB2" s="6"/>
      <c r="AC2" s="11" t="s">
        <v>20</v>
      </c>
      <c r="AD2" s="11" t="s">
        <v>23</v>
      </c>
      <c r="AE2" s="11" t="s">
        <v>24</v>
      </c>
      <c r="AF2" s="13" t="s">
        <v>26</v>
      </c>
      <c r="AG2" s="5" t="s">
        <v>29</v>
      </c>
      <c r="AH2" s="5" t="s">
        <v>30</v>
      </c>
      <c r="AI2" s="6"/>
      <c r="AJ2" s="11" t="s">
        <v>20</v>
      </c>
      <c r="AK2" s="11" t="s">
        <v>23</v>
      </c>
      <c r="AL2" s="11" t="s">
        <v>24</v>
      </c>
      <c r="AM2" s="13" t="s">
        <v>26</v>
      </c>
      <c r="AN2" s="5" t="s">
        <v>29</v>
      </c>
      <c r="AO2" s="5" t="s">
        <v>30</v>
      </c>
      <c r="AP2" s="6"/>
      <c r="AQ2" s="11" t="s">
        <v>20</v>
      </c>
      <c r="AR2" s="11" t="s">
        <v>23</v>
      </c>
      <c r="AS2" s="11" t="s">
        <v>24</v>
      </c>
      <c r="AT2" s="15" t="s">
        <v>26</v>
      </c>
      <c r="AU2" s="5" t="s">
        <v>29</v>
      </c>
      <c r="AV2" s="5" t="s">
        <v>30</v>
      </c>
      <c r="AW2" s="6"/>
      <c r="AX2" s="11" t="s">
        <v>20</v>
      </c>
      <c r="AY2" s="11" t="s">
        <v>23</v>
      </c>
      <c r="AZ2" s="11" t="s">
        <v>24</v>
      </c>
      <c r="BA2" s="15" t="s">
        <v>26</v>
      </c>
      <c r="BB2" s="5" t="s">
        <v>29</v>
      </c>
      <c r="BC2" s="5" t="s">
        <v>30</v>
      </c>
      <c r="BD2" s="6"/>
      <c r="BE2" s="11" t="s">
        <v>20</v>
      </c>
      <c r="BF2" s="11" t="s">
        <v>23</v>
      </c>
      <c r="BG2" s="11" t="s">
        <v>24</v>
      </c>
      <c r="BH2" s="13" t="s">
        <v>26</v>
      </c>
      <c r="BI2" s="5" t="s">
        <v>29</v>
      </c>
      <c r="BJ2" s="5" t="s">
        <v>30</v>
      </c>
      <c r="BK2" s="6"/>
      <c r="BL2" s="11" t="s">
        <v>20</v>
      </c>
      <c r="BM2" s="11" t="s">
        <v>23</v>
      </c>
      <c r="BN2" s="11" t="s">
        <v>24</v>
      </c>
      <c r="BO2" s="13" t="s">
        <v>26</v>
      </c>
      <c r="BP2" s="5" t="s">
        <v>29</v>
      </c>
      <c r="BQ2" s="5" t="s">
        <v>30</v>
      </c>
      <c r="BR2" s="6"/>
      <c r="BS2" s="21"/>
      <c r="BT2" s="21"/>
      <c r="BU2" s="21"/>
      <c r="BV2" s="21"/>
      <c r="BW2" s="21"/>
      <c r="BX2" s="21"/>
      <c r="BY2" s="21"/>
    </row>
    <row r="3" ht="13.5" customHeight="1">
      <c r="A3" s="21" t="s">
        <v>35</v>
      </c>
      <c r="B3" s="21" t="s">
        <v>482</v>
      </c>
      <c r="C3" s="21" t="s">
        <v>118</v>
      </c>
      <c r="D3" s="23">
        <v>1.0</v>
      </c>
      <c r="E3" s="24" t="str">
        <f t="shared" ref="E3:E27" si="1">IF(A3="P",IF(D3&lt;7,"SI","NO"),IF(A3="D",IF(D3&lt;11,"SI","NO"),IF(A3="C",IF(D3&lt;21,"SI","NO"),IF(A3="A",IF(D3&lt;41,"SI","NO")))))</f>
        <v>SI</v>
      </c>
      <c r="F3" s="24" t="str">
        <f t="shared" ref="F3:F27" si="2">IF(A3="P",IF(D3&lt;4,"SI","NO"),IF(A3="D",IF(D3&lt;6,"SI","NO"),IF(A3="C",IF(D3&lt;11,"SI","NO"),IF(A3="A",IF(D3&lt;21,"SI","NO")))))</f>
        <v>SI</v>
      </c>
      <c r="G3" s="6"/>
      <c r="H3" s="21" t="s">
        <v>35</v>
      </c>
      <c r="I3" s="21" t="s">
        <v>38</v>
      </c>
      <c r="J3" s="21" t="s">
        <v>39</v>
      </c>
      <c r="K3" s="23">
        <v>3.0</v>
      </c>
      <c r="L3" s="24" t="str">
        <f t="shared" ref="L3:L27" si="3">IF(H3="P",IF(K3&lt;7,"SI","NO"),IF(H3="D",IF(K3&lt;11,"SI","NO"),IF(H3="C",IF(K3&lt;21,"SI","NO"),IF(H3="A",IF(K3&lt;41,"SI","NO")))))</f>
        <v>SI</v>
      </c>
      <c r="M3" s="24" t="str">
        <f t="shared" ref="M3:M27" si="4">IF(H3="P",IF(K3&lt;4,"SI","NO"),IF(H3="D",IF(K3&lt;6,"SI","NO"),IF(H3="C",IF(K3&lt;11,"SI","NO"),IF(H3="A",IF(K3&lt;21,"SI","NO")))))</f>
        <v>SI</v>
      </c>
      <c r="N3" s="21"/>
      <c r="O3" s="21" t="s">
        <v>35</v>
      </c>
      <c r="P3" s="21" t="s">
        <v>73</v>
      </c>
      <c r="Q3" s="23" t="s">
        <v>74</v>
      </c>
      <c r="R3" s="24">
        <v>9.0</v>
      </c>
      <c r="S3" s="24" t="str">
        <f t="shared" ref="S3:S27" si="5">IF(O3="P",IF(R3&lt;7,"SI","NO"),IF(O3="D",IF(R3&lt;11,"SI","NO"),IF(O3="C",IF(R3&lt;21,"SI","NO"),IF(O3="A",IF(R3&lt;41,"SI","NO")))))</f>
        <v>NO</v>
      </c>
      <c r="T3" s="21" t="str">
        <f t="shared" ref="T3:T27" si="6">IF(O3="P",IF(R3&lt;4,"SI","NO"),IF(O3="D",IF(R3&lt;6,"SI","NO"),IF(O3="C",IF(R3&lt;11,"SI","NO"),IF(O3="A",IF(R3&lt;21,"SI","NO")))))</f>
        <v>NO</v>
      </c>
      <c r="U3" s="6"/>
      <c r="V3" s="21" t="s">
        <v>35</v>
      </c>
      <c r="W3" s="21" t="s">
        <v>486</v>
      </c>
      <c r="X3" s="21" t="s">
        <v>81</v>
      </c>
      <c r="Y3" s="23">
        <v>1.0</v>
      </c>
      <c r="Z3" s="24" t="str">
        <f t="shared" ref="Z3:Z27" si="7">IF(V3="P",IF(Y3&lt;7,"SI","NO"),IF(V3="D",IF(Y3&lt;11,"SI","NO"),IF(V3="C",IF(Y3&lt;21,"SI","NO"),IF(V3="A",IF(Y3&lt;41,"SI","NO")))))</f>
        <v>SI</v>
      </c>
      <c r="AA3" s="24" t="str">
        <f t="shared" ref="AA3:AA27" si="8">IF(V3="P",IF(Y3&lt;4,"SI","NO"),IF(V3="D",IF(Y3&lt;6,"SI","NO"),IF(V3="C",IF(Y3&lt;11,"SI","NO"),IF(V3="A",IF(Y3&lt;21,"SI","NO")))))</f>
        <v>SI</v>
      </c>
      <c r="AB3" s="6"/>
      <c r="AC3" s="21" t="s">
        <v>35</v>
      </c>
      <c r="AD3" s="21" t="s">
        <v>91</v>
      </c>
      <c r="AE3" s="21" t="s">
        <v>92</v>
      </c>
      <c r="AF3" s="23">
        <v>10.0</v>
      </c>
      <c r="AG3" s="24" t="str">
        <f t="shared" ref="AG3:AG27" si="9">IF(AC3="P",IF(AF3&lt;7,"SI","NO"),IF(AC3="D",IF(AF3&lt;11,"SI","NO"),IF(AC3="C",IF(AF3&lt;21,"SI","NO"),IF(AC3="A",IF(AF3&lt;41,"SI","NO")))))</f>
        <v>NO</v>
      </c>
      <c r="AH3" s="24" t="str">
        <f t="shared" ref="AH3:AH27" si="10">IF(AC3="P",IF(AF3&lt;4,"SI","NO"),IF(AC3="D",IF(AF3&lt;6,"SI","NO"),IF(AC3="C",IF(AF3&lt;11,"SI","NO"),IF(AC3="A",IF(AF3&lt;21,"SI","NO")))))</f>
        <v>NO</v>
      </c>
      <c r="AI3" s="21"/>
      <c r="AJ3" s="23" t="s">
        <v>35</v>
      </c>
      <c r="AK3" s="24" t="s">
        <v>66</v>
      </c>
      <c r="AL3" s="24" t="s">
        <v>67</v>
      </c>
      <c r="AM3" s="6">
        <v>1.0</v>
      </c>
      <c r="AN3" s="21" t="str">
        <f t="shared" ref="AN3:AN27" si="11">IF(AJ3="P",IF(AM3&lt;7,"SI","NO"),IF(AJ3="D",IF(AM3&lt;11,"SI","NO"),IF(AJ3="C",IF(AM3&lt;21,"SI","NO"),IF(AJ3="A",IF(AM3&lt;41,"SI","NO")))))</f>
        <v>SI</v>
      </c>
      <c r="AO3" s="21" t="str">
        <f t="shared" ref="AO3:AO27" si="12">IF(AJ3="P",IF(AM3&lt;4,"SI","NO"),IF(AJ3="D",IF(AM3&lt;6,"SI","NO"),IF(AJ3="C",IF(AM3&lt;11,"SI","NO"),IF(AJ3="A",IF(AM3&lt;21,"SI","NO")))))</f>
        <v>SI</v>
      </c>
      <c r="AP3" s="21"/>
      <c r="AQ3" s="23" t="s">
        <v>35</v>
      </c>
      <c r="AR3" s="24" t="s">
        <v>47</v>
      </c>
      <c r="AS3" s="24" t="s">
        <v>48</v>
      </c>
      <c r="AT3" s="21">
        <v>1.0</v>
      </c>
      <c r="AU3" s="21" t="str">
        <f t="shared" ref="AU3:AU27" si="13">IF(AQ3="P",IF(AT3&lt;7,"SI","NO"),IF(AQ3="D",IF(AT3&lt;11,"SI","NO"),IF(AQ3="C",IF(AT3&lt;21,"SI","NO"),IF(AQ3="A",IF(AT3&lt;41,"SI","NO")))))</f>
        <v>SI</v>
      </c>
      <c r="AV3" s="21" t="str">
        <f t="shared" ref="AV3:AV27" si="14">IF(AQ3="P",IF(AT3&lt;4,"SI","NO"),IF(AQ3="D",IF(AT3&lt;6,"SI","NO"),IF(AQ3="C",IF(AT3&lt;11,"SI","NO"),IF(AQ3="A",IF(AT3&lt;21,"SI","NO")))))</f>
        <v>SI</v>
      </c>
      <c r="AW3" s="6"/>
      <c r="AX3" s="21" t="s">
        <v>35</v>
      </c>
      <c r="AY3" s="21" t="s">
        <v>127</v>
      </c>
      <c r="AZ3" s="21" t="s">
        <v>84</v>
      </c>
      <c r="BA3" s="23">
        <v>10.0</v>
      </c>
      <c r="BB3" s="24" t="str">
        <f t="shared" ref="BB3:BB27" si="15">IF(AX3="P",IF(BA3&lt;7,"SI","NO"),IF(AX3="D",IF(BA3&lt;11,"SI","NO"),IF(AX3="C",IF(BA3&lt;21,"SI","NO"),IF(AX3="A",IF(BA3&lt;41,"SI","NO")))))</f>
        <v>NO</v>
      </c>
      <c r="BC3" s="24" t="str">
        <f t="shared" ref="BC3:BC27" si="16">IF(AX3="P",IF(BA3&lt;4,"SI","NO"),IF(AX3="D",IF(BA3&lt;6,"SI","NO"),IF(AX3="C",IF(BA3&lt;11,"SI","NO"),IF(AX3="A",IF(BA3&lt;21,"SI","NO")))))</f>
        <v>NO</v>
      </c>
      <c r="BD3" s="6"/>
      <c r="BE3" s="21" t="s">
        <v>35</v>
      </c>
      <c r="BF3" s="21" t="s">
        <v>91</v>
      </c>
      <c r="BG3" s="21" t="s">
        <v>92</v>
      </c>
      <c r="BH3" s="23">
        <v>16.0</v>
      </c>
      <c r="BI3" s="24" t="str">
        <f t="shared" ref="BI3:BI27" si="17">IF(BE3="P",IF(BH3&lt;7,"SI","NO"),IF(BE3="D",IF(BH3&lt;11,"SI","NO"),IF(BE3="C",IF(BH3&lt;21,"SI","NO"),IF(BE3="A",IF(BH3&lt;41,"SI","NO")))))</f>
        <v>NO</v>
      </c>
      <c r="BJ3" s="24" t="str">
        <f t="shared" ref="BJ3:BJ27" si="18">IF(BE3="P",IF(BH3&lt;4,"SI","NO"),IF(BE3="D",IF(BH3&lt;6,"SI","NO"),IF(BE3="C",IF(BH3&lt;11,"SI","NO"),IF(BE3="A",IF(BH3&lt;21,"SI","NO")))))</f>
        <v>NO</v>
      </c>
      <c r="BK3" s="6"/>
      <c r="BL3" s="21" t="s">
        <v>35</v>
      </c>
      <c r="BM3" s="21" t="s">
        <v>59</v>
      </c>
      <c r="BN3" s="21" t="s">
        <v>60</v>
      </c>
      <c r="BO3" s="23">
        <v>1.0</v>
      </c>
      <c r="BP3" s="24" t="str">
        <f t="shared" ref="BP3:BP27" si="19">IF(BL3="P",IF(BO3&lt;7,"SI","NO"),IF(BL3="D",IF(BO3&lt;11,"SI","NO"),IF(BL3="C",IF(BO3&lt;21,"SI","NO"),IF(BL3="A",IF(BO3&lt;41,"SI","NO")))))</f>
        <v>SI</v>
      </c>
      <c r="BQ3" s="24" t="str">
        <f t="shared" ref="BQ3:BQ27" si="20">IF(BL3="P",IF(BO3&lt;4,"SI","NO"),IF(BL3="D",IF(BO3&lt;6,"SI","NO"),IF(BL3="C",IF(BO3&lt;11,"SI","NO"),IF(BL3="A",IF(BO3&lt;21,"SI","NO")))))</f>
        <v>SI</v>
      </c>
      <c r="BR3" s="6"/>
      <c r="BS3" s="21"/>
      <c r="BT3" s="21"/>
      <c r="BU3" s="21"/>
      <c r="BV3" s="21"/>
      <c r="BW3" s="21"/>
      <c r="BX3" s="21"/>
      <c r="BY3" s="21"/>
    </row>
    <row r="4" ht="13.5" customHeight="1">
      <c r="A4" s="21" t="s">
        <v>35</v>
      </c>
      <c r="B4" s="21" t="s">
        <v>117</v>
      </c>
      <c r="C4" s="21" t="s">
        <v>118</v>
      </c>
      <c r="D4" s="23">
        <v>10.0</v>
      </c>
      <c r="E4" s="24" t="str">
        <f t="shared" si="1"/>
        <v>NO</v>
      </c>
      <c r="F4" s="24" t="str">
        <f t="shared" si="2"/>
        <v>NO</v>
      </c>
      <c r="G4" s="6"/>
      <c r="H4" s="21" t="s">
        <v>35</v>
      </c>
      <c r="I4" s="21" t="s">
        <v>59</v>
      </c>
      <c r="J4" s="21" t="s">
        <v>60</v>
      </c>
      <c r="K4" s="23">
        <v>1.0</v>
      </c>
      <c r="L4" s="24" t="str">
        <f t="shared" si="3"/>
        <v>SI</v>
      </c>
      <c r="M4" s="24" t="str">
        <f t="shared" si="4"/>
        <v>SI</v>
      </c>
      <c r="N4" s="21"/>
      <c r="O4" s="21" t="s">
        <v>35</v>
      </c>
      <c r="P4" s="21" t="s">
        <v>111</v>
      </c>
      <c r="Q4" s="23" t="s">
        <v>48</v>
      </c>
      <c r="R4" s="24">
        <v>27.0</v>
      </c>
      <c r="S4" s="24" t="str">
        <f t="shared" si="5"/>
        <v>NO</v>
      </c>
      <c r="T4" s="21" t="str">
        <f t="shared" si="6"/>
        <v>NO</v>
      </c>
      <c r="U4" s="6"/>
      <c r="V4" s="21" t="s">
        <v>35</v>
      </c>
      <c r="W4" s="21" t="s">
        <v>80</v>
      </c>
      <c r="X4" s="21" t="s">
        <v>81</v>
      </c>
      <c r="Y4" s="23">
        <v>10.0</v>
      </c>
      <c r="Z4" s="24" t="str">
        <f t="shared" si="7"/>
        <v>NO</v>
      </c>
      <c r="AA4" s="24" t="str">
        <f t="shared" si="8"/>
        <v>NO</v>
      </c>
      <c r="AB4" s="6"/>
      <c r="AC4" s="21" t="s">
        <v>35</v>
      </c>
      <c r="AD4" s="21" t="s">
        <v>125</v>
      </c>
      <c r="AE4" s="21" t="s">
        <v>116</v>
      </c>
      <c r="AF4" s="23">
        <v>1.0</v>
      </c>
      <c r="AG4" s="24" t="str">
        <f t="shared" si="9"/>
        <v>SI</v>
      </c>
      <c r="AH4" s="24" t="str">
        <f t="shared" si="10"/>
        <v>SI</v>
      </c>
      <c r="AI4" s="21"/>
      <c r="AJ4" s="23" t="s">
        <v>35</v>
      </c>
      <c r="AK4" s="24" t="s">
        <v>122</v>
      </c>
      <c r="AL4" s="24" t="s">
        <v>67</v>
      </c>
      <c r="AM4" s="6">
        <v>47.0</v>
      </c>
      <c r="AN4" s="21" t="str">
        <f t="shared" si="11"/>
        <v>NO</v>
      </c>
      <c r="AO4" s="21" t="str">
        <f t="shared" si="12"/>
        <v>NO</v>
      </c>
      <c r="AP4" s="21"/>
      <c r="AQ4" s="23" t="s">
        <v>35</v>
      </c>
      <c r="AR4" s="24" t="s">
        <v>111</v>
      </c>
      <c r="AS4" s="24" t="s">
        <v>48</v>
      </c>
      <c r="AT4" s="21">
        <v>19.0</v>
      </c>
      <c r="AU4" s="21" t="str">
        <f t="shared" si="13"/>
        <v>NO</v>
      </c>
      <c r="AV4" s="21" t="str">
        <f t="shared" si="14"/>
        <v>NO</v>
      </c>
      <c r="AW4" s="6"/>
      <c r="AX4" s="21" t="s">
        <v>35</v>
      </c>
      <c r="AY4" s="21" t="s">
        <v>42</v>
      </c>
      <c r="AZ4" s="21" t="s">
        <v>43</v>
      </c>
      <c r="BA4" s="23">
        <v>5.0</v>
      </c>
      <c r="BB4" s="24" t="str">
        <f t="shared" si="15"/>
        <v>SI</v>
      </c>
      <c r="BC4" s="24" t="str">
        <f t="shared" si="16"/>
        <v>NO</v>
      </c>
      <c r="BD4" s="6"/>
      <c r="BE4" s="21" t="s">
        <v>35</v>
      </c>
      <c r="BF4" s="21" t="s">
        <v>102</v>
      </c>
      <c r="BG4" s="21" t="s">
        <v>92</v>
      </c>
      <c r="BH4" s="23">
        <v>7.0</v>
      </c>
      <c r="BI4" s="24" t="str">
        <f t="shared" si="17"/>
        <v>NO</v>
      </c>
      <c r="BJ4" s="24" t="str">
        <f t="shared" si="18"/>
        <v>NO</v>
      </c>
      <c r="BK4" s="6"/>
      <c r="BL4" s="21" t="s">
        <v>35</v>
      </c>
      <c r="BM4" s="21" t="s">
        <v>80</v>
      </c>
      <c r="BN4" s="21" t="s">
        <v>81</v>
      </c>
      <c r="BO4" s="23">
        <v>6.0</v>
      </c>
      <c r="BP4" s="24" t="str">
        <f t="shared" si="19"/>
        <v>SI</v>
      </c>
      <c r="BQ4" s="24" t="str">
        <f t="shared" si="20"/>
        <v>NO</v>
      </c>
      <c r="BR4" s="6"/>
      <c r="BS4" s="21"/>
      <c r="BT4" s="21"/>
      <c r="BU4" s="21"/>
      <c r="BV4" s="21"/>
      <c r="BW4" s="21"/>
      <c r="BX4" s="21"/>
      <c r="BY4" s="21"/>
    </row>
    <row r="5" ht="13.5" customHeight="1">
      <c r="A5" s="21" t="s">
        <v>35</v>
      </c>
      <c r="B5" s="21" t="s">
        <v>138</v>
      </c>
      <c r="C5" s="21" t="s">
        <v>139</v>
      </c>
      <c r="D5" s="23">
        <v>1.0</v>
      </c>
      <c r="E5" s="24" t="str">
        <f t="shared" si="1"/>
        <v>SI</v>
      </c>
      <c r="F5" s="24" t="str">
        <f t="shared" si="2"/>
        <v>SI</v>
      </c>
      <c r="G5" s="6"/>
      <c r="H5" s="21" t="s">
        <v>35</v>
      </c>
      <c r="I5" s="21" t="s">
        <v>134</v>
      </c>
      <c r="J5" s="21" t="s">
        <v>39</v>
      </c>
      <c r="K5" s="23">
        <v>30.0</v>
      </c>
      <c r="L5" s="24" t="str">
        <f t="shared" si="3"/>
        <v>NO</v>
      </c>
      <c r="M5" s="24" t="str">
        <f t="shared" si="4"/>
        <v>NO</v>
      </c>
      <c r="N5" s="21"/>
      <c r="O5" s="21" t="s">
        <v>35</v>
      </c>
      <c r="P5" s="21" t="s">
        <v>136</v>
      </c>
      <c r="Q5" s="23" t="s">
        <v>48</v>
      </c>
      <c r="R5" s="24">
        <v>1.0</v>
      </c>
      <c r="S5" s="24" t="str">
        <f t="shared" si="5"/>
        <v>SI</v>
      </c>
      <c r="T5" s="21" t="str">
        <f t="shared" si="6"/>
        <v>SI</v>
      </c>
      <c r="U5" s="6"/>
      <c r="V5" s="21" t="s">
        <v>35</v>
      </c>
      <c r="W5" s="21" t="s">
        <v>102</v>
      </c>
      <c r="X5" s="21" t="s">
        <v>92</v>
      </c>
      <c r="Y5" s="23">
        <v>15.0</v>
      </c>
      <c r="Z5" s="24" t="str">
        <f t="shared" si="7"/>
        <v>NO</v>
      </c>
      <c r="AA5" s="24" t="str">
        <f t="shared" si="8"/>
        <v>NO</v>
      </c>
      <c r="AB5" s="6"/>
      <c r="AC5" s="21" t="s">
        <v>35</v>
      </c>
      <c r="AD5" s="21" t="s">
        <v>115</v>
      </c>
      <c r="AE5" s="21" t="s">
        <v>116</v>
      </c>
      <c r="AF5" s="23">
        <v>16.0</v>
      </c>
      <c r="AG5" s="24" t="str">
        <f t="shared" si="9"/>
        <v>NO</v>
      </c>
      <c r="AH5" s="24" t="str">
        <f t="shared" si="10"/>
        <v>NO</v>
      </c>
      <c r="AI5" s="21"/>
      <c r="AJ5" s="23" t="s">
        <v>35</v>
      </c>
      <c r="AK5" s="24" t="s">
        <v>148</v>
      </c>
      <c r="AL5" s="24" t="s">
        <v>67</v>
      </c>
      <c r="AM5" s="6">
        <v>7.0</v>
      </c>
      <c r="AN5" s="21" t="str">
        <f t="shared" si="11"/>
        <v>NO</v>
      </c>
      <c r="AO5" s="21" t="str">
        <f t="shared" si="12"/>
        <v>NO</v>
      </c>
      <c r="AP5" s="21"/>
      <c r="AQ5" s="23" t="s">
        <v>35</v>
      </c>
      <c r="AR5" s="24" t="s">
        <v>136</v>
      </c>
      <c r="AS5" s="24" t="s">
        <v>48</v>
      </c>
      <c r="AT5" s="21">
        <v>1.0</v>
      </c>
      <c r="AU5" s="21" t="str">
        <f t="shared" si="13"/>
        <v>SI</v>
      </c>
      <c r="AV5" s="21" t="str">
        <f t="shared" si="14"/>
        <v>SI</v>
      </c>
      <c r="AW5" s="6"/>
      <c r="AX5" s="21" t="s">
        <v>35</v>
      </c>
      <c r="AY5" s="21" t="s">
        <v>151</v>
      </c>
      <c r="AZ5" s="21" t="s">
        <v>84</v>
      </c>
      <c r="BA5" s="23">
        <v>28.0</v>
      </c>
      <c r="BB5" s="24" t="str">
        <f t="shared" si="15"/>
        <v>NO</v>
      </c>
      <c r="BC5" s="24" t="str">
        <f t="shared" si="16"/>
        <v>NO</v>
      </c>
      <c r="BD5" s="6"/>
      <c r="BE5" s="21" t="s">
        <v>35</v>
      </c>
      <c r="BF5" s="21" t="s">
        <v>117</v>
      </c>
      <c r="BG5" s="21" t="s">
        <v>118</v>
      </c>
      <c r="BH5" s="23">
        <v>5.0</v>
      </c>
      <c r="BI5" s="24" t="str">
        <f t="shared" si="17"/>
        <v>SI</v>
      </c>
      <c r="BJ5" s="24" t="str">
        <f t="shared" si="18"/>
        <v>NO</v>
      </c>
      <c r="BK5" s="6"/>
      <c r="BL5" s="21" t="s">
        <v>35</v>
      </c>
      <c r="BM5" s="21" t="s">
        <v>120</v>
      </c>
      <c r="BN5" s="21" t="s">
        <v>123</v>
      </c>
      <c r="BO5" s="23">
        <v>15.0</v>
      </c>
      <c r="BP5" s="24" t="str">
        <f t="shared" si="19"/>
        <v>NO</v>
      </c>
      <c r="BQ5" s="24" t="str">
        <f t="shared" si="20"/>
        <v>NO</v>
      </c>
      <c r="BR5" s="6"/>
      <c r="BS5" s="21"/>
      <c r="BT5" s="21"/>
      <c r="BU5" s="21"/>
      <c r="BV5" s="21"/>
      <c r="BW5" s="21"/>
      <c r="BX5" s="21"/>
      <c r="BY5" s="21"/>
    </row>
    <row r="6" ht="13.5" customHeight="1">
      <c r="A6" s="21" t="s">
        <v>154</v>
      </c>
      <c r="B6" s="21" t="s">
        <v>180</v>
      </c>
      <c r="C6" s="21" t="s">
        <v>143</v>
      </c>
      <c r="D6" s="23">
        <v>2.0</v>
      </c>
      <c r="E6" s="24" t="str">
        <f t="shared" si="1"/>
        <v>SI</v>
      </c>
      <c r="F6" s="24" t="str">
        <f t="shared" si="2"/>
        <v>SI</v>
      </c>
      <c r="G6" s="6"/>
      <c r="H6" s="18" t="s">
        <v>154</v>
      </c>
      <c r="I6" s="18" t="s">
        <v>162</v>
      </c>
      <c r="J6" s="18" t="s">
        <v>84</v>
      </c>
      <c r="K6" s="19">
        <v>1.0</v>
      </c>
      <c r="L6" s="22" t="str">
        <f t="shared" si="3"/>
        <v>SI</v>
      </c>
      <c r="M6" s="22" t="str">
        <f t="shared" si="4"/>
        <v>SI</v>
      </c>
      <c r="N6" s="21"/>
      <c r="O6" s="21" t="s">
        <v>154</v>
      </c>
      <c r="P6" s="21" t="s">
        <v>161</v>
      </c>
      <c r="Q6" s="23" t="s">
        <v>55</v>
      </c>
      <c r="R6" s="24">
        <v>21.0</v>
      </c>
      <c r="S6" s="24" t="str">
        <f t="shared" si="5"/>
        <v>NO</v>
      </c>
      <c r="T6" s="21" t="str">
        <f t="shared" si="6"/>
        <v>NO</v>
      </c>
      <c r="U6" s="6"/>
      <c r="V6" s="21" t="s">
        <v>154</v>
      </c>
      <c r="W6" s="21" t="s">
        <v>157</v>
      </c>
      <c r="X6" s="21" t="s">
        <v>55</v>
      </c>
      <c r="Y6" s="23">
        <v>4.0</v>
      </c>
      <c r="Z6" s="24" t="str">
        <f t="shared" si="7"/>
        <v>SI</v>
      </c>
      <c r="AA6" s="24" t="str">
        <f t="shared" si="8"/>
        <v>SI</v>
      </c>
      <c r="AB6" s="6"/>
      <c r="AC6" s="21" t="s">
        <v>154</v>
      </c>
      <c r="AD6" s="21" t="s">
        <v>200</v>
      </c>
      <c r="AE6" s="21" t="s">
        <v>55</v>
      </c>
      <c r="AF6" s="23">
        <v>24.0</v>
      </c>
      <c r="AG6" s="24" t="str">
        <f t="shared" si="9"/>
        <v>NO</v>
      </c>
      <c r="AH6" s="24" t="str">
        <f t="shared" si="10"/>
        <v>NO</v>
      </c>
      <c r="AI6" s="21"/>
      <c r="AJ6" s="23" t="s">
        <v>154</v>
      </c>
      <c r="AK6" s="24" t="s">
        <v>186</v>
      </c>
      <c r="AL6" s="24" t="s">
        <v>57</v>
      </c>
      <c r="AM6" s="6">
        <v>20.0</v>
      </c>
      <c r="AN6" s="21" t="str">
        <f t="shared" si="11"/>
        <v>NO</v>
      </c>
      <c r="AO6" s="21" t="str">
        <f t="shared" si="12"/>
        <v>NO</v>
      </c>
      <c r="AP6" s="21"/>
      <c r="AQ6" s="23" t="s">
        <v>154</v>
      </c>
      <c r="AR6" s="24" t="s">
        <v>190</v>
      </c>
      <c r="AS6" s="24" t="s">
        <v>146</v>
      </c>
      <c r="AT6" s="21">
        <v>3.0</v>
      </c>
      <c r="AU6" s="21" t="str">
        <f t="shared" si="13"/>
        <v>SI</v>
      </c>
      <c r="AV6" s="21" t="str">
        <f t="shared" si="14"/>
        <v>SI</v>
      </c>
      <c r="AW6" s="6"/>
      <c r="AX6" s="21" t="s">
        <v>154</v>
      </c>
      <c r="AY6" s="21" t="s">
        <v>177</v>
      </c>
      <c r="AZ6" s="21" t="s">
        <v>118</v>
      </c>
      <c r="BA6" s="23">
        <v>2.0</v>
      </c>
      <c r="BB6" s="24" t="str">
        <f t="shared" si="15"/>
        <v>SI</v>
      </c>
      <c r="BC6" s="24" t="str">
        <f t="shared" si="16"/>
        <v>SI</v>
      </c>
      <c r="BD6" s="6"/>
      <c r="BE6" s="21" t="s">
        <v>154</v>
      </c>
      <c r="BF6" s="21" t="s">
        <v>163</v>
      </c>
      <c r="BG6" s="21" t="s">
        <v>57</v>
      </c>
      <c r="BH6" s="23">
        <v>4.0</v>
      </c>
      <c r="BI6" s="24" t="str">
        <f t="shared" si="17"/>
        <v>SI</v>
      </c>
      <c r="BJ6" s="24" t="str">
        <f t="shared" si="18"/>
        <v>SI</v>
      </c>
      <c r="BK6" s="6"/>
      <c r="BL6" s="21" t="s">
        <v>154</v>
      </c>
      <c r="BM6" s="21" t="s">
        <v>110</v>
      </c>
      <c r="BN6" s="21" t="s">
        <v>67</v>
      </c>
      <c r="BO6" s="23">
        <v>6.0</v>
      </c>
      <c r="BP6" s="24" t="str">
        <f t="shared" si="19"/>
        <v>SI</v>
      </c>
      <c r="BQ6" s="24" t="str">
        <f t="shared" si="20"/>
        <v>NO</v>
      </c>
      <c r="BR6" s="6"/>
      <c r="BS6" s="21"/>
      <c r="BT6" s="21"/>
      <c r="BU6" s="21"/>
      <c r="BV6" s="21"/>
      <c r="BW6" s="21"/>
      <c r="BX6" s="21"/>
      <c r="BY6" s="21"/>
    </row>
    <row r="7" ht="13.5" customHeight="1">
      <c r="A7" s="21" t="s">
        <v>154</v>
      </c>
      <c r="B7" s="21" t="s">
        <v>495</v>
      </c>
      <c r="C7" s="21" t="s">
        <v>60</v>
      </c>
      <c r="D7" s="23">
        <v>1.0</v>
      </c>
      <c r="E7" s="24" t="str">
        <f t="shared" si="1"/>
        <v>SI</v>
      </c>
      <c r="F7" s="24" t="str">
        <f t="shared" si="2"/>
        <v>SI</v>
      </c>
      <c r="G7" s="6"/>
      <c r="H7" s="21" t="s">
        <v>154</v>
      </c>
      <c r="I7" s="21" t="s">
        <v>186</v>
      </c>
      <c r="J7" s="21" t="s">
        <v>57</v>
      </c>
      <c r="K7" s="23">
        <v>24.0</v>
      </c>
      <c r="L7" s="24" t="str">
        <f t="shared" si="3"/>
        <v>NO</v>
      </c>
      <c r="M7" s="24" t="str">
        <f t="shared" si="4"/>
        <v>NO</v>
      </c>
      <c r="N7" s="21"/>
      <c r="O7" s="21" t="s">
        <v>154</v>
      </c>
      <c r="P7" s="21" t="s">
        <v>176</v>
      </c>
      <c r="Q7" s="23" t="s">
        <v>84</v>
      </c>
      <c r="R7" s="24">
        <v>25.0</v>
      </c>
      <c r="S7" s="24" t="str">
        <f t="shared" si="5"/>
        <v>NO</v>
      </c>
      <c r="T7" s="21" t="str">
        <f t="shared" si="6"/>
        <v>NO</v>
      </c>
      <c r="U7" s="6"/>
      <c r="V7" s="21" t="s">
        <v>154</v>
      </c>
      <c r="W7" s="21" t="s">
        <v>202</v>
      </c>
      <c r="X7" s="21" t="s">
        <v>48</v>
      </c>
      <c r="Y7" s="23">
        <v>21.0</v>
      </c>
      <c r="Z7" s="24" t="str">
        <f t="shared" si="7"/>
        <v>NO</v>
      </c>
      <c r="AA7" s="24" t="str">
        <f t="shared" si="8"/>
        <v>NO</v>
      </c>
      <c r="AB7" s="6"/>
      <c r="AC7" s="21" t="s">
        <v>154</v>
      </c>
      <c r="AD7" s="21" t="s">
        <v>206</v>
      </c>
      <c r="AE7" s="21" t="s">
        <v>43</v>
      </c>
      <c r="AF7" s="23">
        <v>1.0</v>
      </c>
      <c r="AG7" s="24" t="str">
        <f t="shared" si="9"/>
        <v>SI</v>
      </c>
      <c r="AH7" s="24" t="str">
        <f t="shared" si="10"/>
        <v>SI</v>
      </c>
      <c r="AI7" s="21"/>
      <c r="AJ7" s="23" t="s">
        <v>154</v>
      </c>
      <c r="AK7" s="24" t="s">
        <v>176</v>
      </c>
      <c r="AL7" s="24" t="s">
        <v>84</v>
      </c>
      <c r="AM7" s="6">
        <v>30.0</v>
      </c>
      <c r="AN7" s="21" t="str">
        <f t="shared" si="11"/>
        <v>NO</v>
      </c>
      <c r="AO7" s="21" t="str">
        <f t="shared" si="12"/>
        <v>NO</v>
      </c>
      <c r="AP7" s="21"/>
      <c r="AQ7" s="23" t="s">
        <v>154</v>
      </c>
      <c r="AR7" s="24" t="s">
        <v>235</v>
      </c>
      <c r="AS7" s="24" t="s">
        <v>60</v>
      </c>
      <c r="AT7" s="21">
        <v>1.0</v>
      </c>
      <c r="AU7" s="21" t="str">
        <f t="shared" si="13"/>
        <v>SI</v>
      </c>
      <c r="AV7" s="21" t="str">
        <f t="shared" si="14"/>
        <v>SI</v>
      </c>
      <c r="AW7" s="6"/>
      <c r="AX7" s="21" t="s">
        <v>154</v>
      </c>
      <c r="AY7" s="21" t="s">
        <v>170</v>
      </c>
      <c r="AZ7" s="21" t="s">
        <v>48</v>
      </c>
      <c r="BA7" s="23">
        <v>5.0</v>
      </c>
      <c r="BB7" s="24" t="str">
        <f t="shared" si="15"/>
        <v>SI</v>
      </c>
      <c r="BC7" s="24" t="str">
        <f t="shared" si="16"/>
        <v>SI</v>
      </c>
      <c r="BD7" s="6"/>
      <c r="BE7" s="21" t="s">
        <v>154</v>
      </c>
      <c r="BF7" s="21" t="s">
        <v>187</v>
      </c>
      <c r="BG7" s="21" t="s">
        <v>67</v>
      </c>
      <c r="BH7" s="23">
        <v>10.0</v>
      </c>
      <c r="BI7" s="24" t="str">
        <f t="shared" si="17"/>
        <v>SI</v>
      </c>
      <c r="BJ7" s="24" t="str">
        <f t="shared" si="18"/>
        <v>NO</v>
      </c>
      <c r="BK7" s="6"/>
      <c r="BL7" s="21" t="s">
        <v>154</v>
      </c>
      <c r="BM7" s="21" t="s">
        <v>168</v>
      </c>
      <c r="BN7" s="21" t="s">
        <v>92</v>
      </c>
      <c r="BO7" s="23">
        <v>1.0</v>
      </c>
      <c r="BP7" s="24" t="str">
        <f t="shared" si="19"/>
        <v>SI</v>
      </c>
      <c r="BQ7" s="24" t="str">
        <f t="shared" si="20"/>
        <v>SI</v>
      </c>
      <c r="BR7" s="6"/>
      <c r="BS7" s="21"/>
      <c r="BT7" s="21"/>
      <c r="BU7" s="21"/>
      <c r="BV7" s="21"/>
      <c r="BW7" s="21"/>
      <c r="BX7" s="21"/>
      <c r="BY7" s="21"/>
    </row>
    <row r="8" ht="13.5" customHeight="1">
      <c r="A8" s="18" t="s">
        <v>154</v>
      </c>
      <c r="B8" s="18" t="s">
        <v>187</v>
      </c>
      <c r="C8" s="18" t="s">
        <v>67</v>
      </c>
      <c r="D8" s="19">
        <v>7.0</v>
      </c>
      <c r="E8" s="22" t="str">
        <f t="shared" si="1"/>
        <v>SI</v>
      </c>
      <c r="F8" s="22" t="str">
        <f t="shared" si="2"/>
        <v>NO</v>
      </c>
      <c r="G8" s="6"/>
      <c r="H8" s="21" t="s">
        <v>154</v>
      </c>
      <c r="I8" s="21" t="s">
        <v>194</v>
      </c>
      <c r="J8" s="21" t="s">
        <v>84</v>
      </c>
      <c r="K8" s="23">
        <v>7.0</v>
      </c>
      <c r="L8" s="24" t="str">
        <f t="shared" si="3"/>
        <v>SI</v>
      </c>
      <c r="M8" s="24" t="str">
        <f t="shared" si="4"/>
        <v>NO</v>
      </c>
      <c r="N8" s="21"/>
      <c r="O8" s="21" t="s">
        <v>154</v>
      </c>
      <c r="P8" s="21" t="s">
        <v>469</v>
      </c>
      <c r="Q8" s="23" t="s">
        <v>327</v>
      </c>
      <c r="R8" s="24">
        <v>1.0</v>
      </c>
      <c r="S8" s="24" t="str">
        <f t="shared" si="5"/>
        <v>SI</v>
      </c>
      <c r="T8" s="21" t="str">
        <f t="shared" si="6"/>
        <v>SI</v>
      </c>
      <c r="U8" s="6"/>
      <c r="V8" s="21" t="s">
        <v>154</v>
      </c>
      <c r="W8" s="21" t="s">
        <v>69</v>
      </c>
      <c r="X8" s="21" t="s">
        <v>116</v>
      </c>
      <c r="Y8" s="23">
        <v>6.0</v>
      </c>
      <c r="Z8" s="24" t="str">
        <f t="shared" si="7"/>
        <v>SI</v>
      </c>
      <c r="AA8" s="24" t="str">
        <f t="shared" si="8"/>
        <v>NO</v>
      </c>
      <c r="AB8" s="6"/>
      <c r="AC8" s="21" t="s">
        <v>154</v>
      </c>
      <c r="AD8" s="21" t="s">
        <v>214</v>
      </c>
      <c r="AE8" s="21" t="s">
        <v>39</v>
      </c>
      <c r="AF8" s="23">
        <v>10.0</v>
      </c>
      <c r="AG8" s="24" t="str">
        <f t="shared" si="9"/>
        <v>SI</v>
      </c>
      <c r="AH8" s="24" t="str">
        <f t="shared" si="10"/>
        <v>NO</v>
      </c>
      <c r="AI8" s="21"/>
      <c r="AJ8" s="23" t="s">
        <v>154</v>
      </c>
      <c r="AK8" s="24" t="s">
        <v>188</v>
      </c>
      <c r="AL8" s="24" t="s">
        <v>143</v>
      </c>
      <c r="AM8" s="6">
        <v>3.0</v>
      </c>
      <c r="AN8" s="21" t="str">
        <f t="shared" si="11"/>
        <v>SI</v>
      </c>
      <c r="AO8" s="21" t="str">
        <f t="shared" si="12"/>
        <v>SI</v>
      </c>
      <c r="AP8" s="21"/>
      <c r="AQ8" s="23" t="s">
        <v>154</v>
      </c>
      <c r="AR8" s="24" t="s">
        <v>98</v>
      </c>
      <c r="AS8" s="24" t="s">
        <v>92</v>
      </c>
      <c r="AT8" s="21">
        <v>8.0</v>
      </c>
      <c r="AU8" s="21" t="str">
        <f t="shared" si="13"/>
        <v>SI</v>
      </c>
      <c r="AV8" s="21" t="str">
        <f t="shared" si="14"/>
        <v>NO</v>
      </c>
      <c r="AW8" s="6"/>
      <c r="AX8" s="21" t="s">
        <v>154</v>
      </c>
      <c r="AY8" s="21" t="s">
        <v>267</v>
      </c>
      <c r="AZ8" s="21" t="s">
        <v>67</v>
      </c>
      <c r="BA8" s="23">
        <v>5.0</v>
      </c>
      <c r="BB8" s="24" t="str">
        <f t="shared" si="15"/>
        <v>SI</v>
      </c>
      <c r="BC8" s="24" t="str">
        <f t="shared" si="16"/>
        <v>SI</v>
      </c>
      <c r="BD8" s="6"/>
      <c r="BE8" s="21" t="s">
        <v>154</v>
      </c>
      <c r="BF8" s="21" t="s">
        <v>172</v>
      </c>
      <c r="BG8" s="21" t="s">
        <v>92</v>
      </c>
      <c r="BH8" s="23">
        <v>16.0</v>
      </c>
      <c r="BI8" s="24" t="str">
        <f t="shared" si="17"/>
        <v>NO</v>
      </c>
      <c r="BJ8" s="24" t="str">
        <f t="shared" si="18"/>
        <v>NO</v>
      </c>
      <c r="BK8" s="6"/>
      <c r="BL8" s="21" t="s">
        <v>154</v>
      </c>
      <c r="BM8" s="21" t="s">
        <v>161</v>
      </c>
      <c r="BN8" s="21" t="s">
        <v>55</v>
      </c>
      <c r="BO8" s="23">
        <v>25.0</v>
      </c>
      <c r="BP8" s="24" t="str">
        <f t="shared" si="19"/>
        <v>NO</v>
      </c>
      <c r="BQ8" s="24" t="str">
        <f t="shared" si="20"/>
        <v>NO</v>
      </c>
      <c r="BR8" s="6"/>
      <c r="BS8" s="21"/>
      <c r="BT8" s="21"/>
      <c r="BU8" s="21"/>
      <c r="BV8" s="21"/>
      <c r="BW8" s="21"/>
      <c r="BX8" s="21"/>
      <c r="BY8" s="21"/>
    </row>
    <row r="9" ht="13.5" customHeight="1">
      <c r="A9" s="21" t="s">
        <v>154</v>
      </c>
      <c r="B9" s="21" t="s">
        <v>184</v>
      </c>
      <c r="C9" s="21" t="s">
        <v>88</v>
      </c>
      <c r="D9" s="23">
        <v>1.0</v>
      </c>
      <c r="E9" s="24" t="str">
        <f t="shared" si="1"/>
        <v>SI</v>
      </c>
      <c r="F9" s="24" t="str">
        <f t="shared" si="2"/>
        <v>SI</v>
      </c>
      <c r="G9" s="6"/>
      <c r="H9" s="21" t="s">
        <v>154</v>
      </c>
      <c r="I9" s="21" t="s">
        <v>231</v>
      </c>
      <c r="J9" s="21" t="s">
        <v>92</v>
      </c>
      <c r="K9" s="23">
        <v>1.0</v>
      </c>
      <c r="L9" s="24" t="str">
        <f t="shared" si="3"/>
        <v>SI</v>
      </c>
      <c r="M9" s="24" t="str">
        <f t="shared" si="4"/>
        <v>SI</v>
      </c>
      <c r="N9" s="21"/>
      <c r="O9" s="21" t="s">
        <v>154</v>
      </c>
      <c r="P9" s="21" t="s">
        <v>187</v>
      </c>
      <c r="Q9" s="23" t="s">
        <v>67</v>
      </c>
      <c r="R9" s="24">
        <v>12.0</v>
      </c>
      <c r="S9" s="24" t="str">
        <f t="shared" si="5"/>
        <v>NO</v>
      </c>
      <c r="T9" s="21" t="str">
        <f t="shared" si="6"/>
        <v>NO</v>
      </c>
      <c r="U9" s="6"/>
      <c r="V9" s="21" t="s">
        <v>154</v>
      </c>
      <c r="W9" s="21" t="s">
        <v>499</v>
      </c>
      <c r="X9" s="21" t="s">
        <v>48</v>
      </c>
      <c r="Y9" s="23">
        <v>3.0</v>
      </c>
      <c r="Z9" s="24" t="str">
        <f t="shared" si="7"/>
        <v>SI</v>
      </c>
      <c r="AA9" s="24" t="str">
        <f t="shared" si="8"/>
        <v>SI</v>
      </c>
      <c r="AB9" s="6"/>
      <c r="AC9" s="21" t="s">
        <v>154</v>
      </c>
      <c r="AD9" s="21" t="s">
        <v>103</v>
      </c>
      <c r="AE9" s="21" t="s">
        <v>146</v>
      </c>
      <c r="AF9" s="23">
        <v>8.0</v>
      </c>
      <c r="AG9" s="24" t="str">
        <f t="shared" si="9"/>
        <v>SI</v>
      </c>
      <c r="AH9" s="24" t="str">
        <f t="shared" si="10"/>
        <v>NO</v>
      </c>
      <c r="AI9" s="21"/>
      <c r="AJ9" s="23" t="s">
        <v>154</v>
      </c>
      <c r="AK9" s="24" t="s">
        <v>103</v>
      </c>
      <c r="AL9" s="24" t="s">
        <v>146</v>
      </c>
      <c r="AM9" s="6">
        <v>9.0</v>
      </c>
      <c r="AN9" s="21" t="str">
        <f t="shared" si="11"/>
        <v>SI</v>
      </c>
      <c r="AO9" s="21" t="str">
        <f t="shared" si="12"/>
        <v>NO</v>
      </c>
      <c r="AP9" s="21"/>
      <c r="AQ9" s="23" t="s">
        <v>154</v>
      </c>
      <c r="AR9" s="24" t="s">
        <v>231</v>
      </c>
      <c r="AS9" s="24" t="s">
        <v>92</v>
      </c>
      <c r="AT9" s="21">
        <v>1.0</v>
      </c>
      <c r="AU9" s="21" t="str">
        <f t="shared" si="13"/>
        <v>SI</v>
      </c>
      <c r="AV9" s="21" t="str">
        <f t="shared" si="14"/>
        <v>SI</v>
      </c>
      <c r="AW9" s="6"/>
      <c r="AX9" s="21" t="s">
        <v>154</v>
      </c>
      <c r="AY9" s="21" t="s">
        <v>218</v>
      </c>
      <c r="AZ9" s="21" t="s">
        <v>92</v>
      </c>
      <c r="BA9" s="23">
        <v>4.0</v>
      </c>
      <c r="BB9" s="24" t="str">
        <f t="shared" si="15"/>
        <v>SI</v>
      </c>
      <c r="BC9" s="24" t="str">
        <f t="shared" si="16"/>
        <v>SI</v>
      </c>
      <c r="BD9" s="6"/>
      <c r="BE9" s="21" t="s">
        <v>154</v>
      </c>
      <c r="BF9" s="21" t="s">
        <v>210</v>
      </c>
      <c r="BG9" s="21" t="s">
        <v>57</v>
      </c>
      <c r="BH9" s="23">
        <v>23.0</v>
      </c>
      <c r="BI9" s="24" t="str">
        <f t="shared" si="17"/>
        <v>NO</v>
      </c>
      <c r="BJ9" s="24" t="str">
        <f t="shared" si="18"/>
        <v>NO</v>
      </c>
      <c r="BK9" s="6"/>
      <c r="BL9" s="21" t="s">
        <v>154</v>
      </c>
      <c r="BM9" s="21" t="s">
        <v>174</v>
      </c>
      <c r="BN9" s="21" t="s">
        <v>39</v>
      </c>
      <c r="BO9" s="23">
        <v>15.0</v>
      </c>
      <c r="BP9" s="24" t="str">
        <f t="shared" si="19"/>
        <v>NO</v>
      </c>
      <c r="BQ9" s="24" t="str">
        <f t="shared" si="20"/>
        <v>NO</v>
      </c>
      <c r="BR9" s="6"/>
      <c r="BS9" s="21"/>
      <c r="BT9" s="21"/>
      <c r="BU9" s="21"/>
      <c r="BV9" s="21"/>
      <c r="BW9" s="21"/>
      <c r="BX9" s="21"/>
      <c r="BY9" s="21"/>
    </row>
    <row r="10" ht="13.5" customHeight="1">
      <c r="A10" s="21" t="s">
        <v>154</v>
      </c>
      <c r="B10" s="21" t="s">
        <v>207</v>
      </c>
      <c r="C10" s="21" t="s">
        <v>74</v>
      </c>
      <c r="D10" s="23">
        <v>1.0</v>
      </c>
      <c r="E10" s="24" t="str">
        <f t="shared" si="1"/>
        <v>SI</v>
      </c>
      <c r="F10" s="24" t="str">
        <f t="shared" si="2"/>
        <v>SI</v>
      </c>
      <c r="G10" s="6"/>
      <c r="H10" s="21" t="s">
        <v>154</v>
      </c>
      <c r="I10" s="21" t="s">
        <v>240</v>
      </c>
      <c r="J10" s="21" t="s">
        <v>139</v>
      </c>
      <c r="K10" s="23">
        <v>1.0</v>
      </c>
      <c r="L10" s="24" t="str">
        <f t="shared" si="3"/>
        <v>SI</v>
      </c>
      <c r="M10" s="24" t="str">
        <f t="shared" si="4"/>
        <v>SI</v>
      </c>
      <c r="N10" s="21"/>
      <c r="O10" s="21" t="s">
        <v>154</v>
      </c>
      <c r="P10" s="21" t="s">
        <v>210</v>
      </c>
      <c r="Q10" s="23" t="s">
        <v>57</v>
      </c>
      <c r="R10" s="24">
        <v>22.0</v>
      </c>
      <c r="S10" s="24" t="str">
        <f t="shared" si="5"/>
        <v>NO</v>
      </c>
      <c r="T10" s="21" t="str">
        <f t="shared" si="6"/>
        <v>NO</v>
      </c>
      <c r="U10" s="6"/>
      <c r="V10" s="21" t="s">
        <v>154</v>
      </c>
      <c r="W10" s="21" t="s">
        <v>218</v>
      </c>
      <c r="X10" s="21" t="s">
        <v>92</v>
      </c>
      <c r="Y10" s="23">
        <v>4.0</v>
      </c>
      <c r="Z10" s="24" t="str">
        <f t="shared" si="7"/>
        <v>SI</v>
      </c>
      <c r="AA10" s="24" t="str">
        <f t="shared" si="8"/>
        <v>SI</v>
      </c>
      <c r="AB10" s="6"/>
      <c r="AC10" s="21" t="s">
        <v>154</v>
      </c>
      <c r="AD10" s="21" t="s">
        <v>501</v>
      </c>
      <c r="AE10" s="21" t="s">
        <v>74</v>
      </c>
      <c r="AF10" s="23">
        <v>3.0</v>
      </c>
      <c r="AG10" s="24" t="str">
        <f t="shared" si="9"/>
        <v>SI</v>
      </c>
      <c r="AH10" s="24" t="str">
        <f t="shared" si="10"/>
        <v>SI</v>
      </c>
      <c r="AI10" s="21"/>
      <c r="AJ10" s="23" t="s">
        <v>154</v>
      </c>
      <c r="AK10" s="24" t="s">
        <v>263</v>
      </c>
      <c r="AL10" s="24" t="s">
        <v>55</v>
      </c>
      <c r="AM10" s="6">
        <v>27.0</v>
      </c>
      <c r="AN10" s="21" t="str">
        <f t="shared" si="11"/>
        <v>NO</v>
      </c>
      <c r="AO10" s="21" t="str">
        <f t="shared" si="12"/>
        <v>NO</v>
      </c>
      <c r="AP10" s="21"/>
      <c r="AQ10" s="23" t="s">
        <v>154</v>
      </c>
      <c r="AR10" s="24" t="s">
        <v>470</v>
      </c>
      <c r="AS10" s="24" t="s">
        <v>39</v>
      </c>
      <c r="AT10" s="21">
        <v>1.0</v>
      </c>
      <c r="AU10" s="21" t="str">
        <f t="shared" si="13"/>
        <v>SI</v>
      </c>
      <c r="AV10" s="21" t="str">
        <f t="shared" si="14"/>
        <v>SI</v>
      </c>
      <c r="AW10" s="6"/>
      <c r="AX10" s="21" t="s">
        <v>154</v>
      </c>
      <c r="AY10" s="21" t="s">
        <v>258</v>
      </c>
      <c r="AZ10" s="21" t="s">
        <v>133</v>
      </c>
      <c r="BA10" s="23">
        <v>1.0</v>
      </c>
      <c r="BB10" s="24" t="str">
        <f t="shared" si="15"/>
        <v>SI</v>
      </c>
      <c r="BC10" s="24" t="str">
        <f t="shared" si="16"/>
        <v>SI</v>
      </c>
      <c r="BD10" s="6"/>
      <c r="BE10" s="21" t="s">
        <v>154</v>
      </c>
      <c r="BF10" s="21" t="s">
        <v>216</v>
      </c>
      <c r="BG10" s="21" t="s">
        <v>123</v>
      </c>
      <c r="BH10" s="23">
        <v>2.0</v>
      </c>
      <c r="BI10" s="24" t="str">
        <f t="shared" si="17"/>
        <v>SI</v>
      </c>
      <c r="BJ10" s="24" t="str">
        <f t="shared" si="18"/>
        <v>SI</v>
      </c>
      <c r="BK10" s="6"/>
      <c r="BL10" s="21" t="s">
        <v>154</v>
      </c>
      <c r="BM10" s="21" t="s">
        <v>471</v>
      </c>
      <c r="BN10" s="21" t="s">
        <v>74</v>
      </c>
      <c r="BO10" s="23">
        <v>1.0</v>
      </c>
      <c r="BP10" s="24" t="str">
        <f t="shared" si="19"/>
        <v>SI</v>
      </c>
      <c r="BQ10" s="24" t="str">
        <f t="shared" si="20"/>
        <v>SI</v>
      </c>
      <c r="BR10" s="6"/>
      <c r="BS10" s="21"/>
      <c r="BT10" s="21"/>
      <c r="BU10" s="21"/>
      <c r="BV10" s="21"/>
      <c r="BW10" s="21"/>
      <c r="BX10" s="21"/>
      <c r="BY10" s="21"/>
    </row>
    <row r="11" ht="13.5" customHeight="1">
      <c r="A11" s="21" t="s">
        <v>154</v>
      </c>
      <c r="B11" s="21" t="s">
        <v>502</v>
      </c>
      <c r="C11" s="21" t="s">
        <v>133</v>
      </c>
      <c r="D11" s="23">
        <v>1.0</v>
      </c>
      <c r="E11" s="24" t="str">
        <f t="shared" si="1"/>
        <v>SI</v>
      </c>
      <c r="F11" s="24" t="str">
        <f t="shared" si="2"/>
        <v>SI</v>
      </c>
      <c r="G11" s="6"/>
      <c r="H11" s="21" t="s">
        <v>154</v>
      </c>
      <c r="I11" s="21" t="s">
        <v>263</v>
      </c>
      <c r="J11" s="21" t="s">
        <v>55</v>
      </c>
      <c r="K11" s="23">
        <v>27.0</v>
      </c>
      <c r="L11" s="24" t="str">
        <f t="shared" si="3"/>
        <v>NO</v>
      </c>
      <c r="M11" s="24" t="str">
        <f t="shared" si="4"/>
        <v>NO</v>
      </c>
      <c r="N11" s="21"/>
      <c r="O11" s="21" t="s">
        <v>154</v>
      </c>
      <c r="P11" s="21" t="s">
        <v>235</v>
      </c>
      <c r="Q11" s="23" t="s">
        <v>60</v>
      </c>
      <c r="R11" s="24">
        <v>1.0</v>
      </c>
      <c r="S11" s="24" t="str">
        <f t="shared" si="5"/>
        <v>SI</v>
      </c>
      <c r="T11" s="21" t="str">
        <f t="shared" si="6"/>
        <v>SI</v>
      </c>
      <c r="U11" s="6"/>
      <c r="V11" s="21" t="s">
        <v>154</v>
      </c>
      <c r="W11" s="21" t="s">
        <v>244</v>
      </c>
      <c r="X11" s="21" t="s">
        <v>39</v>
      </c>
      <c r="Y11" s="23">
        <v>30.0</v>
      </c>
      <c r="Z11" s="24" t="str">
        <f t="shared" si="7"/>
        <v>NO</v>
      </c>
      <c r="AA11" s="24" t="str">
        <f t="shared" si="8"/>
        <v>NO</v>
      </c>
      <c r="AB11" s="6"/>
      <c r="AC11" s="21" t="s">
        <v>154</v>
      </c>
      <c r="AD11" s="21" t="s">
        <v>275</v>
      </c>
      <c r="AE11" s="21" t="s">
        <v>123</v>
      </c>
      <c r="AF11" s="23">
        <v>2.0</v>
      </c>
      <c r="AG11" s="24" t="str">
        <f t="shared" si="9"/>
        <v>SI</v>
      </c>
      <c r="AH11" s="24" t="str">
        <f t="shared" si="10"/>
        <v>SI</v>
      </c>
      <c r="AI11" s="21"/>
      <c r="AJ11" s="23" t="s">
        <v>154</v>
      </c>
      <c r="AK11" s="24" t="s">
        <v>472</v>
      </c>
      <c r="AL11" s="24" t="s">
        <v>74</v>
      </c>
      <c r="AM11" s="6">
        <v>4.0</v>
      </c>
      <c r="AN11" s="21" t="str">
        <f t="shared" si="11"/>
        <v>SI</v>
      </c>
      <c r="AO11" s="21" t="str">
        <f t="shared" si="12"/>
        <v>SI</v>
      </c>
      <c r="AP11" s="21"/>
      <c r="AQ11" s="23" t="s">
        <v>154</v>
      </c>
      <c r="AR11" s="24" t="s">
        <v>31</v>
      </c>
      <c r="AS11" s="24" t="s">
        <v>92</v>
      </c>
      <c r="AT11" s="21">
        <v>1.0</v>
      </c>
      <c r="AU11" s="21" t="str">
        <f t="shared" si="13"/>
        <v>SI</v>
      </c>
      <c r="AV11" s="21" t="str">
        <f t="shared" si="14"/>
        <v>SI</v>
      </c>
      <c r="AW11" s="6"/>
      <c r="AX11" s="21" t="s">
        <v>154</v>
      </c>
      <c r="AY11" s="21" t="s">
        <v>254</v>
      </c>
      <c r="AZ11" s="21" t="s">
        <v>57</v>
      </c>
      <c r="BA11" s="23">
        <v>2.0</v>
      </c>
      <c r="BB11" s="24" t="str">
        <f t="shared" si="15"/>
        <v>SI</v>
      </c>
      <c r="BC11" s="24" t="str">
        <f t="shared" si="16"/>
        <v>SI</v>
      </c>
      <c r="BD11" s="6"/>
      <c r="BE11" s="21" t="s">
        <v>154</v>
      </c>
      <c r="BF11" s="21" t="s">
        <v>232</v>
      </c>
      <c r="BG11" s="21" t="s">
        <v>118</v>
      </c>
      <c r="BH11" s="23">
        <v>3.0</v>
      </c>
      <c r="BI11" s="24" t="str">
        <f t="shared" si="17"/>
        <v>SI</v>
      </c>
      <c r="BJ11" s="24" t="str">
        <f t="shared" si="18"/>
        <v>SI</v>
      </c>
      <c r="BK11" s="6"/>
      <c r="BL11" s="21" t="s">
        <v>154</v>
      </c>
      <c r="BM11" s="21" t="s">
        <v>69</v>
      </c>
      <c r="BN11" s="21" t="s">
        <v>116</v>
      </c>
      <c r="BO11" s="23">
        <v>6.0</v>
      </c>
      <c r="BP11" s="24" t="str">
        <f t="shared" si="19"/>
        <v>SI</v>
      </c>
      <c r="BQ11" s="24" t="str">
        <f t="shared" si="20"/>
        <v>NO</v>
      </c>
      <c r="BR11" s="6"/>
      <c r="BS11" s="21"/>
      <c r="BT11" s="21"/>
      <c r="BU11" s="21"/>
      <c r="BV11" s="21"/>
      <c r="BW11" s="21"/>
      <c r="BX11" s="21"/>
      <c r="BY11" s="21"/>
    </row>
    <row r="12" ht="13.5" customHeight="1">
      <c r="A12" s="21" t="s">
        <v>154</v>
      </c>
      <c r="B12" s="21" t="s">
        <v>234</v>
      </c>
      <c r="C12" s="21" t="s">
        <v>118</v>
      </c>
      <c r="D12" s="23">
        <v>1.0</v>
      </c>
      <c r="E12" s="24" t="str">
        <f t="shared" si="1"/>
        <v>SI</v>
      </c>
      <c r="F12" s="24" t="str">
        <f t="shared" si="2"/>
        <v>SI</v>
      </c>
      <c r="G12" s="6"/>
      <c r="H12" s="21" t="s">
        <v>154</v>
      </c>
      <c r="I12" s="21" t="s">
        <v>280</v>
      </c>
      <c r="J12" s="21" t="s">
        <v>123</v>
      </c>
      <c r="K12" s="23">
        <v>1.0</v>
      </c>
      <c r="L12" s="24" t="str">
        <f t="shared" si="3"/>
        <v>SI</v>
      </c>
      <c r="M12" s="24" t="str">
        <f t="shared" si="4"/>
        <v>SI</v>
      </c>
      <c r="N12" s="21"/>
      <c r="O12" s="21" t="s">
        <v>154</v>
      </c>
      <c r="P12" s="21" t="s">
        <v>281</v>
      </c>
      <c r="Q12" s="23" t="s">
        <v>139</v>
      </c>
      <c r="R12" s="24">
        <v>1.0</v>
      </c>
      <c r="S12" s="24" t="str">
        <f t="shared" si="5"/>
        <v>SI</v>
      </c>
      <c r="T12" s="21" t="str">
        <f t="shared" si="6"/>
        <v>SI</v>
      </c>
      <c r="U12" s="6"/>
      <c r="V12" s="18" t="s">
        <v>154</v>
      </c>
      <c r="W12" s="18" t="s">
        <v>247</v>
      </c>
      <c r="X12" s="18" t="s">
        <v>133</v>
      </c>
      <c r="Y12" s="19">
        <v>1.0</v>
      </c>
      <c r="Z12" s="22" t="str">
        <f t="shared" si="7"/>
        <v>SI</v>
      </c>
      <c r="AA12" s="22" t="str">
        <f t="shared" si="8"/>
        <v>SI</v>
      </c>
      <c r="AB12" s="6"/>
      <c r="AC12" s="21" t="s">
        <v>154</v>
      </c>
      <c r="AD12" s="21" t="s">
        <v>254</v>
      </c>
      <c r="AE12" s="21" t="s">
        <v>57</v>
      </c>
      <c r="AF12" s="23">
        <v>10.0</v>
      </c>
      <c r="AG12" s="24" t="str">
        <f t="shared" si="9"/>
        <v>SI</v>
      </c>
      <c r="AH12" s="24" t="str">
        <f t="shared" si="10"/>
        <v>NO</v>
      </c>
      <c r="AI12" s="21"/>
      <c r="AJ12" s="23" t="s">
        <v>154</v>
      </c>
      <c r="AK12" s="24" t="s">
        <v>291</v>
      </c>
      <c r="AL12" s="24" t="s">
        <v>123</v>
      </c>
      <c r="AM12" s="6">
        <v>3.0</v>
      </c>
      <c r="AN12" s="21" t="str">
        <f t="shared" si="11"/>
        <v>SI</v>
      </c>
      <c r="AO12" s="21" t="str">
        <f t="shared" si="12"/>
        <v>SI</v>
      </c>
      <c r="AP12" s="21"/>
      <c r="AQ12" s="23" t="s">
        <v>154</v>
      </c>
      <c r="AR12" s="24" t="s">
        <v>244</v>
      </c>
      <c r="AS12" s="24" t="s">
        <v>39</v>
      </c>
      <c r="AT12" s="21">
        <v>30.0</v>
      </c>
      <c r="AU12" s="21" t="str">
        <f t="shared" si="13"/>
        <v>NO</v>
      </c>
      <c r="AV12" s="21" t="str">
        <f t="shared" si="14"/>
        <v>NO</v>
      </c>
      <c r="AW12" s="6"/>
      <c r="AX12" s="21" t="s">
        <v>154</v>
      </c>
      <c r="AY12" s="21" t="s">
        <v>221</v>
      </c>
      <c r="AZ12" s="21" t="s">
        <v>116</v>
      </c>
      <c r="BA12" s="23">
        <v>1.0</v>
      </c>
      <c r="BB12" s="24" t="str">
        <f t="shared" si="15"/>
        <v>SI</v>
      </c>
      <c r="BC12" s="24" t="str">
        <f t="shared" si="16"/>
        <v>SI</v>
      </c>
      <c r="BD12" s="6"/>
      <c r="BE12" s="21" t="s">
        <v>154</v>
      </c>
      <c r="BF12" s="21" t="s">
        <v>259</v>
      </c>
      <c r="BG12" s="21" t="s">
        <v>67</v>
      </c>
      <c r="BH12" s="23">
        <v>1.0</v>
      </c>
      <c r="BI12" s="24" t="str">
        <f t="shared" si="17"/>
        <v>SI</v>
      </c>
      <c r="BJ12" s="24" t="str">
        <f t="shared" si="18"/>
        <v>SI</v>
      </c>
      <c r="BK12" s="6"/>
      <c r="BL12" s="21" t="s">
        <v>154</v>
      </c>
      <c r="BM12" s="21" t="s">
        <v>227</v>
      </c>
      <c r="BN12" s="21" t="s">
        <v>43</v>
      </c>
      <c r="BO12" s="23">
        <v>1.0</v>
      </c>
      <c r="BP12" s="24" t="str">
        <f t="shared" si="19"/>
        <v>SI</v>
      </c>
      <c r="BQ12" s="24" t="str">
        <f t="shared" si="20"/>
        <v>SI</v>
      </c>
      <c r="BR12" s="6"/>
      <c r="BS12" s="21"/>
      <c r="BT12" s="21"/>
      <c r="BU12" s="21"/>
      <c r="BV12" s="21"/>
      <c r="BW12" s="21"/>
      <c r="BX12" s="21"/>
      <c r="BY12" s="21"/>
    </row>
    <row r="13" ht="13.5" customHeight="1">
      <c r="A13" s="21" t="s">
        <v>154</v>
      </c>
      <c r="B13" s="21" t="s">
        <v>287</v>
      </c>
      <c r="C13" s="21" t="s">
        <v>48</v>
      </c>
      <c r="D13" s="23">
        <v>3.0</v>
      </c>
      <c r="E13" s="24" t="str">
        <f t="shared" si="1"/>
        <v>SI</v>
      </c>
      <c r="F13" s="24" t="str">
        <f t="shared" si="2"/>
        <v>SI</v>
      </c>
      <c r="G13" s="6"/>
      <c r="H13" s="21" t="s">
        <v>154</v>
      </c>
      <c r="I13" s="21" t="s">
        <v>221</v>
      </c>
      <c r="J13" s="21" t="s">
        <v>116</v>
      </c>
      <c r="K13" s="23">
        <v>5.0</v>
      </c>
      <c r="L13" s="24" t="str">
        <f t="shared" si="3"/>
        <v>SI</v>
      </c>
      <c r="M13" s="24" t="str">
        <f t="shared" si="4"/>
        <v>SI</v>
      </c>
      <c r="N13" s="21"/>
      <c r="O13" s="21" t="s">
        <v>154</v>
      </c>
      <c r="P13" s="21" t="s">
        <v>283</v>
      </c>
      <c r="Q13" s="23" t="s">
        <v>88</v>
      </c>
      <c r="R13" s="24">
        <v>5.0</v>
      </c>
      <c r="S13" s="24" t="str">
        <f t="shared" si="5"/>
        <v>SI</v>
      </c>
      <c r="T13" s="21" t="str">
        <f t="shared" si="6"/>
        <v>SI</v>
      </c>
      <c r="U13" s="6"/>
      <c r="V13" s="21" t="s">
        <v>154</v>
      </c>
      <c r="W13" s="21" t="s">
        <v>505</v>
      </c>
      <c r="X13" s="21" t="s">
        <v>48</v>
      </c>
      <c r="Y13" s="23">
        <v>1.0</v>
      </c>
      <c r="Z13" s="24" t="str">
        <f t="shared" si="7"/>
        <v>SI</v>
      </c>
      <c r="AA13" s="24" t="str">
        <f t="shared" si="8"/>
        <v>SI</v>
      </c>
      <c r="AB13" s="6"/>
      <c r="AC13" s="21" t="s">
        <v>154</v>
      </c>
      <c r="AD13" s="21" t="s">
        <v>282</v>
      </c>
      <c r="AE13" s="21" t="s">
        <v>116</v>
      </c>
      <c r="AF13" s="23">
        <v>2.0</v>
      </c>
      <c r="AG13" s="24" t="str">
        <f t="shared" si="9"/>
        <v>SI</v>
      </c>
      <c r="AH13" s="24" t="str">
        <f t="shared" si="10"/>
        <v>SI</v>
      </c>
      <c r="AI13" s="21"/>
      <c r="AJ13" s="23" t="s">
        <v>154</v>
      </c>
      <c r="AK13" s="24" t="s">
        <v>189</v>
      </c>
      <c r="AL13" s="24" t="s">
        <v>143</v>
      </c>
      <c r="AM13" s="6">
        <v>4.0</v>
      </c>
      <c r="AN13" s="21" t="str">
        <f t="shared" si="11"/>
        <v>SI</v>
      </c>
      <c r="AO13" s="21" t="str">
        <f t="shared" si="12"/>
        <v>SI</v>
      </c>
      <c r="AP13" s="21"/>
      <c r="AQ13" s="23" t="s">
        <v>154</v>
      </c>
      <c r="AR13" s="24" t="s">
        <v>272</v>
      </c>
      <c r="AS13" s="24" t="s">
        <v>88</v>
      </c>
      <c r="AT13" s="21">
        <v>16.0</v>
      </c>
      <c r="AU13" s="21" t="str">
        <f t="shared" si="13"/>
        <v>NO</v>
      </c>
      <c r="AV13" s="21" t="str">
        <f t="shared" si="14"/>
        <v>NO</v>
      </c>
      <c r="AW13" s="6"/>
      <c r="AX13" s="21" t="s">
        <v>154</v>
      </c>
      <c r="AY13" s="21" t="s">
        <v>283</v>
      </c>
      <c r="AZ13" s="21" t="s">
        <v>88</v>
      </c>
      <c r="BA13" s="23">
        <v>1.0</v>
      </c>
      <c r="BB13" s="24" t="str">
        <f t="shared" si="15"/>
        <v>SI</v>
      </c>
      <c r="BC13" s="24" t="str">
        <f t="shared" si="16"/>
        <v>SI</v>
      </c>
      <c r="BD13" s="6"/>
      <c r="BE13" s="21" t="s">
        <v>154</v>
      </c>
      <c r="BF13" s="21" t="s">
        <v>215</v>
      </c>
      <c r="BG13" s="21" t="s">
        <v>92</v>
      </c>
      <c r="BH13" s="23">
        <v>4.0</v>
      </c>
      <c r="BI13" s="24" t="str">
        <f t="shared" si="17"/>
        <v>SI</v>
      </c>
      <c r="BJ13" s="24" t="str">
        <f t="shared" si="18"/>
        <v>SI</v>
      </c>
      <c r="BK13" s="6"/>
      <c r="BL13" s="21" t="s">
        <v>154</v>
      </c>
      <c r="BM13" s="21" t="s">
        <v>251</v>
      </c>
      <c r="BN13" s="21" t="s">
        <v>116</v>
      </c>
      <c r="BO13" s="23">
        <v>8.0</v>
      </c>
      <c r="BP13" s="24" t="str">
        <f t="shared" si="19"/>
        <v>SI</v>
      </c>
      <c r="BQ13" s="24" t="str">
        <f t="shared" si="20"/>
        <v>NO</v>
      </c>
      <c r="BR13" s="6"/>
      <c r="BS13" s="21"/>
      <c r="BT13" s="21"/>
      <c r="BU13" s="21"/>
      <c r="BV13" s="21"/>
      <c r="BW13" s="21"/>
      <c r="BX13" s="21"/>
      <c r="BY13" s="21"/>
    </row>
    <row r="14" ht="13.5" customHeight="1">
      <c r="A14" s="21" t="s">
        <v>288</v>
      </c>
      <c r="B14" s="21" t="s">
        <v>308</v>
      </c>
      <c r="C14" s="21" t="s">
        <v>84</v>
      </c>
      <c r="D14" s="23">
        <v>1.0</v>
      </c>
      <c r="E14" s="24" t="str">
        <f t="shared" si="1"/>
        <v>SI</v>
      </c>
      <c r="F14" s="24" t="str">
        <f t="shared" si="2"/>
        <v>SI</v>
      </c>
      <c r="G14" s="6"/>
      <c r="H14" s="21" t="s">
        <v>288</v>
      </c>
      <c r="I14" s="21" t="s">
        <v>292</v>
      </c>
      <c r="J14" s="21" t="s">
        <v>118</v>
      </c>
      <c r="K14" s="23">
        <v>5.0</v>
      </c>
      <c r="L14" s="24" t="str">
        <f t="shared" si="3"/>
        <v>SI</v>
      </c>
      <c r="M14" s="24" t="str">
        <f t="shared" si="4"/>
        <v>SI</v>
      </c>
      <c r="N14" s="21"/>
      <c r="O14" s="21" t="s">
        <v>288</v>
      </c>
      <c r="P14" s="21" t="s">
        <v>105</v>
      </c>
      <c r="Q14" s="23" t="s">
        <v>133</v>
      </c>
      <c r="R14" s="24">
        <v>3.0</v>
      </c>
      <c r="S14" s="24" t="str">
        <f t="shared" si="5"/>
        <v>SI</v>
      </c>
      <c r="T14" s="21" t="str">
        <f t="shared" si="6"/>
        <v>SI</v>
      </c>
      <c r="U14" s="6"/>
      <c r="V14" s="18" t="s">
        <v>288</v>
      </c>
      <c r="W14" s="18" t="s">
        <v>294</v>
      </c>
      <c r="X14" s="18" t="s">
        <v>81</v>
      </c>
      <c r="Y14" s="19">
        <v>1.0</v>
      </c>
      <c r="Z14" s="22" t="str">
        <f t="shared" si="7"/>
        <v>SI</v>
      </c>
      <c r="AA14" s="22" t="str">
        <f t="shared" si="8"/>
        <v>SI</v>
      </c>
      <c r="AB14" s="6"/>
      <c r="AC14" s="21" t="s">
        <v>288</v>
      </c>
      <c r="AD14" s="21" t="s">
        <v>303</v>
      </c>
      <c r="AE14" s="21" t="s">
        <v>48</v>
      </c>
      <c r="AF14" s="23">
        <v>8.0</v>
      </c>
      <c r="AG14" s="24" t="str">
        <f t="shared" si="9"/>
        <v>SI</v>
      </c>
      <c r="AH14" s="24" t="str">
        <f t="shared" si="10"/>
        <v>SI</v>
      </c>
      <c r="AI14" s="21"/>
      <c r="AJ14" s="23" t="s">
        <v>288</v>
      </c>
      <c r="AK14" s="24" t="s">
        <v>303</v>
      </c>
      <c r="AL14" s="24" t="s">
        <v>48</v>
      </c>
      <c r="AM14" s="6">
        <v>15.0</v>
      </c>
      <c r="AN14" s="21" t="str">
        <f t="shared" si="11"/>
        <v>SI</v>
      </c>
      <c r="AO14" s="21" t="str">
        <f t="shared" si="12"/>
        <v>NO</v>
      </c>
      <c r="AP14" s="21"/>
      <c r="AQ14" s="23" t="s">
        <v>288</v>
      </c>
      <c r="AR14" s="24" t="s">
        <v>311</v>
      </c>
      <c r="AS14" s="24" t="s">
        <v>123</v>
      </c>
      <c r="AT14" s="21">
        <v>10.0</v>
      </c>
      <c r="AU14" s="21" t="str">
        <f t="shared" si="13"/>
        <v>SI</v>
      </c>
      <c r="AV14" s="21" t="str">
        <f t="shared" si="14"/>
        <v>SI</v>
      </c>
      <c r="AW14" s="6"/>
      <c r="AX14" s="21" t="s">
        <v>288</v>
      </c>
      <c r="AY14" s="21" t="s">
        <v>225</v>
      </c>
      <c r="AZ14" s="21" t="s">
        <v>55</v>
      </c>
      <c r="BA14" s="23">
        <v>19.0</v>
      </c>
      <c r="BB14" s="24" t="str">
        <f t="shared" si="15"/>
        <v>SI</v>
      </c>
      <c r="BC14" s="24" t="str">
        <f t="shared" si="16"/>
        <v>NO</v>
      </c>
      <c r="BD14" s="6"/>
      <c r="BE14" s="21" t="s">
        <v>288</v>
      </c>
      <c r="BF14" s="21" t="s">
        <v>298</v>
      </c>
      <c r="BG14" s="21" t="s">
        <v>84</v>
      </c>
      <c r="BH14" s="23">
        <v>37.0</v>
      </c>
      <c r="BI14" s="24" t="str">
        <f t="shared" si="17"/>
        <v>NO</v>
      </c>
      <c r="BJ14" s="24" t="str">
        <f t="shared" si="18"/>
        <v>NO</v>
      </c>
      <c r="BK14" s="6"/>
      <c r="BL14" s="21" t="s">
        <v>288</v>
      </c>
      <c r="BM14" s="21" t="s">
        <v>289</v>
      </c>
      <c r="BN14" s="21" t="s">
        <v>92</v>
      </c>
      <c r="BO14" s="23">
        <v>1.0</v>
      </c>
      <c r="BP14" s="24" t="str">
        <f t="shared" si="19"/>
        <v>SI</v>
      </c>
      <c r="BQ14" s="24" t="str">
        <f t="shared" si="20"/>
        <v>SI</v>
      </c>
      <c r="BR14" s="6"/>
      <c r="BS14" s="21"/>
      <c r="BT14" s="21"/>
      <c r="BU14" s="21"/>
      <c r="BV14" s="21"/>
      <c r="BW14" s="21"/>
      <c r="BX14" s="21"/>
      <c r="BY14" s="21"/>
    </row>
    <row r="15" ht="13.5" customHeight="1">
      <c r="A15" s="18" t="s">
        <v>288</v>
      </c>
      <c r="B15" s="18" t="s">
        <v>319</v>
      </c>
      <c r="C15" s="18" t="s">
        <v>84</v>
      </c>
      <c r="D15" s="19">
        <v>1.0</v>
      </c>
      <c r="E15" s="22" t="str">
        <f t="shared" si="1"/>
        <v>SI</v>
      </c>
      <c r="F15" s="22" t="str">
        <f t="shared" si="2"/>
        <v>SI</v>
      </c>
      <c r="G15" s="6"/>
      <c r="H15" s="21" t="s">
        <v>288</v>
      </c>
      <c r="I15" s="21" t="s">
        <v>290</v>
      </c>
      <c r="J15" s="21" t="s">
        <v>92</v>
      </c>
      <c r="K15" s="23">
        <v>16.0</v>
      </c>
      <c r="L15" s="24" t="str">
        <f t="shared" si="3"/>
        <v>SI</v>
      </c>
      <c r="M15" s="24" t="str">
        <f t="shared" si="4"/>
        <v>NO</v>
      </c>
      <c r="N15" s="21"/>
      <c r="O15" s="21" t="s">
        <v>288</v>
      </c>
      <c r="P15" s="21" t="s">
        <v>329</v>
      </c>
      <c r="Q15" s="23" t="s">
        <v>57</v>
      </c>
      <c r="R15" s="24">
        <v>6.0</v>
      </c>
      <c r="S15" s="24" t="str">
        <f t="shared" si="5"/>
        <v>SI</v>
      </c>
      <c r="T15" s="21" t="str">
        <f t="shared" si="6"/>
        <v>SI</v>
      </c>
      <c r="U15" s="6"/>
      <c r="V15" s="21" t="s">
        <v>288</v>
      </c>
      <c r="W15" s="21" t="s">
        <v>314</v>
      </c>
      <c r="X15" s="21" t="s">
        <v>60</v>
      </c>
      <c r="Y15" s="23">
        <v>15.0</v>
      </c>
      <c r="Z15" s="24" t="str">
        <f t="shared" si="7"/>
        <v>SI</v>
      </c>
      <c r="AA15" s="24" t="str">
        <f t="shared" si="8"/>
        <v>NO</v>
      </c>
      <c r="AB15" s="6"/>
      <c r="AC15" s="21" t="s">
        <v>288</v>
      </c>
      <c r="AD15" s="21" t="s">
        <v>319</v>
      </c>
      <c r="AE15" s="21" t="s">
        <v>84</v>
      </c>
      <c r="AF15" s="23">
        <v>19.0</v>
      </c>
      <c r="AG15" s="24" t="str">
        <f t="shared" si="9"/>
        <v>SI</v>
      </c>
      <c r="AH15" s="24" t="str">
        <f t="shared" si="10"/>
        <v>NO</v>
      </c>
      <c r="AI15" s="21"/>
      <c r="AJ15" s="23" t="s">
        <v>288</v>
      </c>
      <c r="AK15" s="24" t="s">
        <v>348</v>
      </c>
      <c r="AL15" s="24" t="s">
        <v>146</v>
      </c>
      <c r="AM15" s="6">
        <v>4.0</v>
      </c>
      <c r="AN15" s="21" t="str">
        <f t="shared" si="11"/>
        <v>SI</v>
      </c>
      <c r="AO15" s="21" t="str">
        <f t="shared" si="12"/>
        <v>SI</v>
      </c>
      <c r="AP15" s="21"/>
      <c r="AQ15" s="23" t="s">
        <v>288</v>
      </c>
      <c r="AR15" s="24" t="s">
        <v>326</v>
      </c>
      <c r="AS15" s="24" t="s">
        <v>327</v>
      </c>
      <c r="AT15" s="21">
        <v>1.0</v>
      </c>
      <c r="AU15" s="21" t="str">
        <f t="shared" si="13"/>
        <v>SI</v>
      </c>
      <c r="AV15" s="21" t="str">
        <f t="shared" si="14"/>
        <v>SI</v>
      </c>
      <c r="AW15" s="6"/>
      <c r="AX15" s="21" t="s">
        <v>288</v>
      </c>
      <c r="AY15" s="21" t="s">
        <v>310</v>
      </c>
      <c r="AZ15" s="21" t="s">
        <v>88</v>
      </c>
      <c r="BA15" s="23">
        <v>3.0</v>
      </c>
      <c r="BB15" s="24" t="str">
        <f t="shared" si="15"/>
        <v>SI</v>
      </c>
      <c r="BC15" s="24" t="str">
        <f t="shared" si="16"/>
        <v>SI</v>
      </c>
      <c r="BD15" s="6"/>
      <c r="BE15" s="21" t="s">
        <v>288</v>
      </c>
      <c r="BF15" s="21" t="s">
        <v>300</v>
      </c>
      <c r="BG15" s="21" t="s">
        <v>57</v>
      </c>
      <c r="BH15" s="23">
        <v>1.0</v>
      </c>
      <c r="BI15" s="24" t="str">
        <f t="shared" si="17"/>
        <v>SI</v>
      </c>
      <c r="BJ15" s="24" t="str">
        <f t="shared" si="18"/>
        <v>SI</v>
      </c>
      <c r="BK15" s="6"/>
      <c r="BL15" s="21" t="s">
        <v>288</v>
      </c>
      <c r="BM15" s="21" t="s">
        <v>292</v>
      </c>
      <c r="BN15" s="21" t="s">
        <v>118</v>
      </c>
      <c r="BO15" s="23">
        <v>1.0</v>
      </c>
      <c r="BP15" s="24" t="str">
        <f t="shared" si="19"/>
        <v>SI</v>
      </c>
      <c r="BQ15" s="24" t="str">
        <f t="shared" si="20"/>
        <v>SI</v>
      </c>
      <c r="BR15" s="6"/>
      <c r="BS15" s="21"/>
      <c r="BT15" s="21"/>
      <c r="BU15" s="21"/>
      <c r="BV15" s="21"/>
      <c r="BW15" s="21"/>
      <c r="BX15" s="21"/>
      <c r="BY15" s="21"/>
    </row>
    <row r="16" ht="13.5" customHeight="1">
      <c r="A16" s="21" t="s">
        <v>288</v>
      </c>
      <c r="B16" s="21" t="s">
        <v>318</v>
      </c>
      <c r="C16" s="21" t="s">
        <v>39</v>
      </c>
      <c r="D16" s="23">
        <v>10.0</v>
      </c>
      <c r="E16" s="24" t="str">
        <f t="shared" si="1"/>
        <v>SI</v>
      </c>
      <c r="F16" s="24" t="str">
        <f t="shared" si="2"/>
        <v>SI</v>
      </c>
      <c r="G16" s="6"/>
      <c r="H16" s="21" t="s">
        <v>288</v>
      </c>
      <c r="I16" s="21" t="s">
        <v>354</v>
      </c>
      <c r="J16" s="21" t="s">
        <v>55</v>
      </c>
      <c r="K16" s="23">
        <v>55.0</v>
      </c>
      <c r="L16" s="24" t="str">
        <f t="shared" si="3"/>
        <v>NO</v>
      </c>
      <c r="M16" s="24" t="str">
        <f t="shared" si="4"/>
        <v>NO</v>
      </c>
      <c r="N16" s="21"/>
      <c r="O16" s="21" t="s">
        <v>288</v>
      </c>
      <c r="P16" s="21" t="s">
        <v>340</v>
      </c>
      <c r="Q16" s="23" t="s">
        <v>57</v>
      </c>
      <c r="R16" s="24">
        <v>52.0</v>
      </c>
      <c r="S16" s="24" t="str">
        <f t="shared" si="5"/>
        <v>NO</v>
      </c>
      <c r="T16" s="21" t="str">
        <f t="shared" si="6"/>
        <v>NO</v>
      </c>
      <c r="U16" s="6"/>
      <c r="V16" s="21" t="s">
        <v>288</v>
      </c>
      <c r="W16" s="21" t="s">
        <v>331</v>
      </c>
      <c r="X16" s="21" t="s">
        <v>48</v>
      </c>
      <c r="Y16" s="23">
        <v>5.0</v>
      </c>
      <c r="Z16" s="24" t="str">
        <f t="shared" si="7"/>
        <v>SI</v>
      </c>
      <c r="AA16" s="24" t="str">
        <f t="shared" si="8"/>
        <v>SI</v>
      </c>
      <c r="AB16" s="6"/>
      <c r="AC16" s="21" t="s">
        <v>288</v>
      </c>
      <c r="AD16" s="21" t="s">
        <v>342</v>
      </c>
      <c r="AE16" s="21" t="s">
        <v>48</v>
      </c>
      <c r="AF16" s="23">
        <v>71.0</v>
      </c>
      <c r="AG16" s="24" t="str">
        <f t="shared" si="9"/>
        <v>NO</v>
      </c>
      <c r="AH16" s="24" t="str">
        <f t="shared" si="10"/>
        <v>NO</v>
      </c>
      <c r="AI16" s="21"/>
      <c r="AJ16" s="23" t="s">
        <v>288</v>
      </c>
      <c r="AK16" s="24" t="s">
        <v>367</v>
      </c>
      <c r="AL16" s="24" t="s">
        <v>146</v>
      </c>
      <c r="AM16" s="6">
        <v>62.0</v>
      </c>
      <c r="AN16" s="21" t="str">
        <f t="shared" si="11"/>
        <v>NO</v>
      </c>
      <c r="AO16" s="21" t="str">
        <f t="shared" si="12"/>
        <v>NO</v>
      </c>
      <c r="AP16" s="21"/>
      <c r="AQ16" s="23" t="s">
        <v>288</v>
      </c>
      <c r="AR16" s="24" t="s">
        <v>220</v>
      </c>
      <c r="AS16" s="24" t="s">
        <v>123</v>
      </c>
      <c r="AT16" s="21">
        <v>1.0</v>
      </c>
      <c r="AU16" s="21" t="str">
        <f t="shared" si="13"/>
        <v>SI</v>
      </c>
      <c r="AV16" s="21" t="str">
        <f t="shared" si="14"/>
        <v>SI</v>
      </c>
      <c r="AW16" s="6"/>
      <c r="AX16" s="21" t="s">
        <v>288</v>
      </c>
      <c r="AY16" s="21" t="s">
        <v>329</v>
      </c>
      <c r="AZ16" s="21" t="s">
        <v>57</v>
      </c>
      <c r="BA16" s="23">
        <v>33.0</v>
      </c>
      <c r="BB16" s="24" t="str">
        <f t="shared" si="15"/>
        <v>NO</v>
      </c>
      <c r="BC16" s="24" t="str">
        <f t="shared" si="16"/>
        <v>NO</v>
      </c>
      <c r="BD16" s="6"/>
      <c r="BE16" s="21" t="s">
        <v>288</v>
      </c>
      <c r="BF16" s="21" t="s">
        <v>318</v>
      </c>
      <c r="BG16" s="21" t="s">
        <v>39</v>
      </c>
      <c r="BH16" s="23">
        <v>1.0</v>
      </c>
      <c r="BI16" s="24" t="str">
        <f t="shared" si="17"/>
        <v>SI</v>
      </c>
      <c r="BJ16" s="24" t="str">
        <f t="shared" si="18"/>
        <v>SI</v>
      </c>
      <c r="BK16" s="6"/>
      <c r="BL16" s="21" t="s">
        <v>288</v>
      </c>
      <c r="BM16" s="21" t="s">
        <v>374</v>
      </c>
      <c r="BN16" s="21" t="s">
        <v>60</v>
      </c>
      <c r="BO16" s="23">
        <v>1.0</v>
      </c>
      <c r="BP16" s="24" t="str">
        <f t="shared" si="19"/>
        <v>SI</v>
      </c>
      <c r="BQ16" s="24" t="str">
        <f t="shared" si="20"/>
        <v>SI</v>
      </c>
      <c r="BR16" s="6"/>
      <c r="BS16" s="21"/>
      <c r="BT16" s="21"/>
      <c r="BU16" s="21"/>
      <c r="BV16" s="21"/>
      <c r="BW16" s="21"/>
      <c r="BX16" s="21"/>
      <c r="BY16" s="21"/>
    </row>
    <row r="17" ht="13.5" customHeight="1">
      <c r="A17" s="21" t="s">
        <v>288</v>
      </c>
      <c r="B17" s="21" t="s">
        <v>255</v>
      </c>
      <c r="C17" s="21" t="s">
        <v>116</v>
      </c>
      <c r="D17" s="23">
        <v>1.0</v>
      </c>
      <c r="E17" s="24" t="str">
        <f t="shared" si="1"/>
        <v>SI</v>
      </c>
      <c r="F17" s="24" t="str">
        <f t="shared" si="2"/>
        <v>SI</v>
      </c>
      <c r="G17" s="6"/>
      <c r="H17" s="21" t="s">
        <v>288</v>
      </c>
      <c r="I17" s="21" t="s">
        <v>347</v>
      </c>
      <c r="J17" s="21" t="s">
        <v>123</v>
      </c>
      <c r="K17" s="23">
        <v>1.0</v>
      </c>
      <c r="L17" s="24" t="str">
        <f t="shared" si="3"/>
        <v>SI</v>
      </c>
      <c r="M17" s="24" t="str">
        <f t="shared" si="4"/>
        <v>SI</v>
      </c>
      <c r="N17" s="21"/>
      <c r="O17" s="21" t="s">
        <v>288</v>
      </c>
      <c r="P17" s="21" t="s">
        <v>209</v>
      </c>
      <c r="Q17" s="23" t="s">
        <v>43</v>
      </c>
      <c r="R17" s="24">
        <v>9.0</v>
      </c>
      <c r="S17" s="24" t="str">
        <f t="shared" si="5"/>
        <v>SI</v>
      </c>
      <c r="T17" s="21" t="str">
        <f t="shared" si="6"/>
        <v>SI</v>
      </c>
      <c r="U17" s="6"/>
      <c r="V17" s="21" t="s">
        <v>288</v>
      </c>
      <c r="W17" s="21" t="s">
        <v>129</v>
      </c>
      <c r="X17" s="21" t="s">
        <v>118</v>
      </c>
      <c r="Y17" s="23">
        <v>1.0</v>
      </c>
      <c r="Z17" s="24" t="str">
        <f t="shared" si="7"/>
        <v>SI</v>
      </c>
      <c r="AA17" s="24" t="str">
        <f t="shared" si="8"/>
        <v>SI</v>
      </c>
      <c r="AB17" s="6"/>
      <c r="AC17" s="21" t="s">
        <v>288</v>
      </c>
      <c r="AD17" s="21" t="s">
        <v>277</v>
      </c>
      <c r="AE17" s="21" t="s">
        <v>43</v>
      </c>
      <c r="AF17" s="23">
        <v>12.0</v>
      </c>
      <c r="AG17" s="24" t="str">
        <f t="shared" si="9"/>
        <v>SI</v>
      </c>
      <c r="AH17" s="24" t="str">
        <f t="shared" si="10"/>
        <v>NO</v>
      </c>
      <c r="AI17" s="21"/>
      <c r="AJ17" s="23" t="s">
        <v>288</v>
      </c>
      <c r="AK17" s="24" t="s">
        <v>392</v>
      </c>
      <c r="AL17" s="24" t="s">
        <v>118</v>
      </c>
      <c r="AM17" s="6">
        <v>7.0</v>
      </c>
      <c r="AN17" s="21" t="str">
        <f t="shared" si="11"/>
        <v>SI</v>
      </c>
      <c r="AO17" s="21" t="str">
        <f t="shared" si="12"/>
        <v>SI</v>
      </c>
      <c r="AP17" s="21"/>
      <c r="AQ17" s="23" t="s">
        <v>288</v>
      </c>
      <c r="AR17" s="24" t="s">
        <v>391</v>
      </c>
      <c r="AS17" s="24" t="s">
        <v>48</v>
      </c>
      <c r="AT17" s="21">
        <v>1.0</v>
      </c>
      <c r="AU17" s="21" t="str">
        <f t="shared" si="13"/>
        <v>SI</v>
      </c>
      <c r="AV17" s="21" t="str">
        <f t="shared" si="14"/>
        <v>SI</v>
      </c>
      <c r="AW17" s="6"/>
      <c r="AX17" s="21" t="s">
        <v>288</v>
      </c>
      <c r="AY17" s="21" t="s">
        <v>89</v>
      </c>
      <c r="AZ17" s="21" t="s">
        <v>48</v>
      </c>
      <c r="BA17" s="23">
        <v>6.0</v>
      </c>
      <c r="BB17" s="24" t="str">
        <f t="shared" si="15"/>
        <v>SI</v>
      </c>
      <c r="BC17" s="24" t="str">
        <f t="shared" si="16"/>
        <v>SI</v>
      </c>
      <c r="BD17" s="6"/>
      <c r="BE17" s="21" t="s">
        <v>288</v>
      </c>
      <c r="BF17" s="21" t="s">
        <v>76</v>
      </c>
      <c r="BG17" s="21" t="s">
        <v>92</v>
      </c>
      <c r="BH17" s="23">
        <v>33.0</v>
      </c>
      <c r="BI17" s="24" t="str">
        <f t="shared" si="17"/>
        <v>NO</v>
      </c>
      <c r="BJ17" s="24" t="str">
        <f t="shared" si="18"/>
        <v>NO</v>
      </c>
      <c r="BK17" s="6"/>
      <c r="BL17" s="21" t="s">
        <v>288</v>
      </c>
      <c r="BM17" s="21" t="s">
        <v>342</v>
      </c>
      <c r="BN17" s="21" t="s">
        <v>48</v>
      </c>
      <c r="BO17" s="23">
        <v>80.0</v>
      </c>
      <c r="BP17" s="24" t="str">
        <f t="shared" si="19"/>
        <v>NO</v>
      </c>
      <c r="BQ17" s="24" t="str">
        <f t="shared" si="20"/>
        <v>NO</v>
      </c>
      <c r="BR17" s="6"/>
      <c r="BS17" s="21"/>
      <c r="BT17" s="21"/>
      <c r="BU17" s="21"/>
      <c r="BV17" s="21"/>
      <c r="BW17" s="21"/>
      <c r="BX17" s="21"/>
      <c r="BY17" s="21"/>
    </row>
    <row r="18" ht="13.5" customHeight="1">
      <c r="A18" s="21" t="s">
        <v>288</v>
      </c>
      <c r="B18" s="21" t="s">
        <v>370</v>
      </c>
      <c r="C18" s="21" t="s">
        <v>55</v>
      </c>
      <c r="D18" s="23">
        <v>27.0</v>
      </c>
      <c r="E18" s="24" t="str">
        <f t="shared" si="1"/>
        <v>NO</v>
      </c>
      <c r="F18" s="24" t="str">
        <f t="shared" si="2"/>
        <v>NO</v>
      </c>
      <c r="G18" s="6"/>
      <c r="H18" s="21" t="s">
        <v>288</v>
      </c>
      <c r="I18" s="21" t="s">
        <v>392</v>
      </c>
      <c r="J18" s="21" t="s">
        <v>118</v>
      </c>
      <c r="K18" s="23">
        <v>11.0</v>
      </c>
      <c r="L18" s="24" t="str">
        <f t="shared" si="3"/>
        <v>SI</v>
      </c>
      <c r="M18" s="24" t="str">
        <f t="shared" si="4"/>
        <v>NO</v>
      </c>
      <c r="N18" s="21"/>
      <c r="O18" s="21" t="s">
        <v>288</v>
      </c>
      <c r="P18" s="21" t="s">
        <v>322</v>
      </c>
      <c r="Q18" s="23" t="s">
        <v>123</v>
      </c>
      <c r="R18" s="24">
        <v>1.0</v>
      </c>
      <c r="S18" s="24" t="str">
        <f t="shared" si="5"/>
        <v>SI</v>
      </c>
      <c r="T18" s="21" t="str">
        <f t="shared" si="6"/>
        <v>SI</v>
      </c>
      <c r="U18" s="6"/>
      <c r="V18" s="21" t="s">
        <v>288</v>
      </c>
      <c r="W18" s="21" t="s">
        <v>395</v>
      </c>
      <c r="X18" s="21" t="s">
        <v>67</v>
      </c>
      <c r="Y18" s="23">
        <v>31.0</v>
      </c>
      <c r="Z18" s="24" t="str">
        <f t="shared" si="7"/>
        <v>NO</v>
      </c>
      <c r="AA18" s="24" t="str">
        <f t="shared" si="8"/>
        <v>NO</v>
      </c>
      <c r="AB18" s="6"/>
      <c r="AC18" s="21" t="s">
        <v>288</v>
      </c>
      <c r="AD18" s="21" t="s">
        <v>352</v>
      </c>
      <c r="AE18" s="21" t="s">
        <v>139</v>
      </c>
      <c r="AF18" s="23">
        <v>1.0</v>
      </c>
      <c r="AG18" s="24" t="str">
        <f t="shared" si="9"/>
        <v>SI</v>
      </c>
      <c r="AH18" s="24" t="str">
        <f t="shared" si="10"/>
        <v>SI</v>
      </c>
      <c r="AI18" s="21"/>
      <c r="AJ18" s="23" t="s">
        <v>288</v>
      </c>
      <c r="AK18" s="24" t="s">
        <v>401</v>
      </c>
      <c r="AL18" s="24" t="s">
        <v>133</v>
      </c>
      <c r="AM18" s="6">
        <v>3.0</v>
      </c>
      <c r="AN18" s="21" t="str">
        <f t="shared" si="11"/>
        <v>SI</v>
      </c>
      <c r="AO18" s="21" t="str">
        <f t="shared" si="12"/>
        <v>SI</v>
      </c>
      <c r="AP18" s="21"/>
      <c r="AQ18" s="23" t="s">
        <v>288</v>
      </c>
      <c r="AR18" s="24" t="s">
        <v>395</v>
      </c>
      <c r="AS18" s="24" t="s">
        <v>67</v>
      </c>
      <c r="AT18" s="21">
        <v>60.0</v>
      </c>
      <c r="AU18" s="21" t="str">
        <f t="shared" si="13"/>
        <v>NO</v>
      </c>
      <c r="AV18" s="21" t="str">
        <f t="shared" si="14"/>
        <v>NO</v>
      </c>
      <c r="AW18" s="6"/>
      <c r="AX18" s="21" t="s">
        <v>288</v>
      </c>
      <c r="AY18" s="21" t="s">
        <v>355</v>
      </c>
      <c r="AZ18" s="21" t="s">
        <v>74</v>
      </c>
      <c r="BA18" s="23">
        <v>4.0</v>
      </c>
      <c r="BB18" s="24" t="str">
        <f t="shared" si="15"/>
        <v>SI</v>
      </c>
      <c r="BC18" s="24" t="str">
        <f t="shared" si="16"/>
        <v>SI</v>
      </c>
      <c r="BD18" s="6"/>
      <c r="BE18" s="21" t="s">
        <v>288</v>
      </c>
      <c r="BF18" s="21" t="s">
        <v>357</v>
      </c>
      <c r="BG18" s="21" t="s">
        <v>67</v>
      </c>
      <c r="BH18" s="23">
        <v>15.0</v>
      </c>
      <c r="BI18" s="24" t="str">
        <f t="shared" si="17"/>
        <v>SI</v>
      </c>
      <c r="BJ18" s="24" t="str">
        <f t="shared" si="18"/>
        <v>NO</v>
      </c>
      <c r="BK18" s="6"/>
      <c r="BL18" s="21" t="s">
        <v>288</v>
      </c>
      <c r="BM18" s="21" t="s">
        <v>370</v>
      </c>
      <c r="BN18" s="21" t="s">
        <v>55</v>
      </c>
      <c r="BO18" s="23">
        <v>1.0</v>
      </c>
      <c r="BP18" s="24" t="str">
        <f t="shared" si="19"/>
        <v>SI</v>
      </c>
      <c r="BQ18" s="24" t="str">
        <f t="shared" si="20"/>
        <v>SI</v>
      </c>
      <c r="BR18" s="6"/>
      <c r="BS18" s="21"/>
      <c r="BT18" s="21"/>
      <c r="BU18" s="21"/>
      <c r="BV18" s="21"/>
      <c r="BW18" s="21"/>
      <c r="BX18" s="21"/>
      <c r="BY18" s="21"/>
    </row>
    <row r="19" ht="13.5" customHeight="1">
      <c r="A19" s="21" t="s">
        <v>288</v>
      </c>
      <c r="B19" s="21" t="s">
        <v>277</v>
      </c>
      <c r="C19" s="21" t="s">
        <v>43</v>
      </c>
      <c r="D19" s="23">
        <v>3.0</v>
      </c>
      <c r="E19" s="24" t="str">
        <f t="shared" si="1"/>
        <v>SI</v>
      </c>
      <c r="F19" s="24" t="str">
        <f t="shared" si="2"/>
        <v>SI</v>
      </c>
      <c r="G19" s="6"/>
      <c r="H19" s="18" t="s">
        <v>288</v>
      </c>
      <c r="I19" s="18" t="s">
        <v>384</v>
      </c>
      <c r="J19" s="18" t="s">
        <v>55</v>
      </c>
      <c r="K19" s="19">
        <v>20.0</v>
      </c>
      <c r="L19" s="22" t="str">
        <f t="shared" si="3"/>
        <v>SI</v>
      </c>
      <c r="M19" s="22" t="str">
        <f t="shared" si="4"/>
        <v>NO</v>
      </c>
      <c r="N19" s="21"/>
      <c r="O19" s="21" t="s">
        <v>288</v>
      </c>
      <c r="P19" s="21" t="s">
        <v>338</v>
      </c>
      <c r="Q19" s="23" t="s">
        <v>92</v>
      </c>
      <c r="R19" s="24">
        <v>12.0</v>
      </c>
      <c r="S19" s="24" t="str">
        <f t="shared" si="5"/>
        <v>SI</v>
      </c>
      <c r="T19" s="21" t="str">
        <f t="shared" si="6"/>
        <v>NO</v>
      </c>
      <c r="U19" s="6"/>
      <c r="V19" s="21" t="s">
        <v>288</v>
      </c>
      <c r="W19" s="21" t="s">
        <v>509</v>
      </c>
      <c r="X19" s="21" t="s">
        <v>116</v>
      </c>
      <c r="Y19" s="23">
        <v>1.0</v>
      </c>
      <c r="Z19" s="24" t="str">
        <f t="shared" si="7"/>
        <v>SI</v>
      </c>
      <c r="AA19" s="24" t="str">
        <f t="shared" si="8"/>
        <v>SI</v>
      </c>
      <c r="AB19" s="6"/>
      <c r="AC19" s="18" t="s">
        <v>288</v>
      </c>
      <c r="AD19" s="18" t="s">
        <v>351</v>
      </c>
      <c r="AE19" s="18" t="s">
        <v>146</v>
      </c>
      <c r="AF19" s="19">
        <v>11.0</v>
      </c>
      <c r="AG19" s="22" t="str">
        <f t="shared" si="9"/>
        <v>SI</v>
      </c>
      <c r="AH19" s="22" t="str">
        <f t="shared" si="10"/>
        <v>NO</v>
      </c>
      <c r="AI19" s="21"/>
      <c r="AJ19" s="23" t="s">
        <v>288</v>
      </c>
      <c r="AK19" s="24" t="s">
        <v>406</v>
      </c>
      <c r="AL19" s="24" t="s">
        <v>67</v>
      </c>
      <c r="AM19" s="6">
        <v>1.0</v>
      </c>
      <c r="AN19" s="21" t="str">
        <f t="shared" si="11"/>
        <v>SI</v>
      </c>
      <c r="AO19" s="21" t="str">
        <f t="shared" si="12"/>
        <v>SI</v>
      </c>
      <c r="AP19" s="21"/>
      <c r="AQ19" s="23" t="s">
        <v>288</v>
      </c>
      <c r="AR19" s="24" t="s">
        <v>384</v>
      </c>
      <c r="AS19" s="24" t="s">
        <v>55</v>
      </c>
      <c r="AT19" s="21">
        <v>66.0</v>
      </c>
      <c r="AU19" s="21" t="str">
        <f t="shared" si="13"/>
        <v>NO</v>
      </c>
      <c r="AV19" s="21" t="str">
        <f t="shared" si="14"/>
        <v>NO</v>
      </c>
      <c r="AW19" s="6"/>
      <c r="AX19" s="21" t="s">
        <v>288</v>
      </c>
      <c r="AY19" s="21" t="s">
        <v>359</v>
      </c>
      <c r="AZ19" s="21" t="s">
        <v>81</v>
      </c>
      <c r="BA19" s="23">
        <v>23.0</v>
      </c>
      <c r="BB19" s="24" t="str">
        <f t="shared" si="15"/>
        <v>NO</v>
      </c>
      <c r="BC19" s="24" t="str">
        <f t="shared" si="16"/>
        <v>NO</v>
      </c>
      <c r="BD19" s="6"/>
      <c r="BE19" s="21" t="s">
        <v>288</v>
      </c>
      <c r="BF19" s="21" t="s">
        <v>339</v>
      </c>
      <c r="BG19" s="21" t="s">
        <v>48</v>
      </c>
      <c r="BH19" s="23">
        <v>61.0</v>
      </c>
      <c r="BI19" s="24" t="str">
        <f t="shared" si="17"/>
        <v>NO</v>
      </c>
      <c r="BJ19" s="24" t="str">
        <f t="shared" si="18"/>
        <v>NO</v>
      </c>
      <c r="BK19" s="6"/>
      <c r="BL19" s="21" t="s">
        <v>288</v>
      </c>
      <c r="BM19" s="21" t="s">
        <v>277</v>
      </c>
      <c r="BN19" s="21" t="s">
        <v>43</v>
      </c>
      <c r="BO19" s="23">
        <v>9.0</v>
      </c>
      <c r="BP19" s="24" t="str">
        <f t="shared" si="19"/>
        <v>SI</v>
      </c>
      <c r="BQ19" s="24" t="str">
        <f t="shared" si="20"/>
        <v>SI</v>
      </c>
      <c r="BR19" s="6"/>
      <c r="BS19" s="21"/>
      <c r="BT19" s="21"/>
      <c r="BU19" s="21"/>
      <c r="BV19" s="21"/>
      <c r="BW19" s="21"/>
      <c r="BX19" s="21"/>
      <c r="BY19" s="21"/>
    </row>
    <row r="20" ht="13.5" customHeight="1">
      <c r="A20" s="21" t="s">
        <v>288</v>
      </c>
      <c r="B20" s="21" t="s">
        <v>384</v>
      </c>
      <c r="C20" s="21" t="s">
        <v>55</v>
      </c>
      <c r="D20" s="23">
        <v>56.0</v>
      </c>
      <c r="E20" s="24" t="str">
        <f t="shared" si="1"/>
        <v>NO</v>
      </c>
      <c r="F20" s="24" t="str">
        <f t="shared" si="2"/>
        <v>NO</v>
      </c>
      <c r="G20" s="6"/>
      <c r="H20" s="21" t="s">
        <v>288</v>
      </c>
      <c r="I20" s="21" t="s">
        <v>380</v>
      </c>
      <c r="J20" s="21" t="s">
        <v>74</v>
      </c>
      <c r="K20" s="23">
        <v>9.0</v>
      </c>
      <c r="L20" s="24" t="str">
        <f t="shared" si="3"/>
        <v>SI</v>
      </c>
      <c r="M20" s="24" t="str">
        <f t="shared" si="4"/>
        <v>SI</v>
      </c>
      <c r="N20" s="21"/>
      <c r="O20" s="21" t="s">
        <v>288</v>
      </c>
      <c r="P20" s="21" t="s">
        <v>387</v>
      </c>
      <c r="Q20" s="23" t="s">
        <v>143</v>
      </c>
      <c r="R20" s="24">
        <v>1.0</v>
      </c>
      <c r="S20" s="24" t="str">
        <f t="shared" si="5"/>
        <v>SI</v>
      </c>
      <c r="T20" s="21" t="str">
        <f t="shared" si="6"/>
        <v>SI</v>
      </c>
      <c r="U20" s="6"/>
      <c r="V20" s="21" t="s">
        <v>288</v>
      </c>
      <c r="W20" s="21" t="s">
        <v>376</v>
      </c>
      <c r="X20" s="21" t="s">
        <v>48</v>
      </c>
      <c r="Y20" s="23">
        <v>7.0</v>
      </c>
      <c r="Z20" s="24" t="str">
        <f t="shared" si="7"/>
        <v>SI</v>
      </c>
      <c r="AA20" s="24" t="str">
        <f t="shared" si="8"/>
        <v>SI</v>
      </c>
      <c r="AB20" s="6"/>
      <c r="AC20" s="21" t="s">
        <v>288</v>
      </c>
      <c r="AD20" s="21" t="s">
        <v>388</v>
      </c>
      <c r="AE20" s="21" t="s">
        <v>60</v>
      </c>
      <c r="AF20" s="23">
        <v>1.0</v>
      </c>
      <c r="AG20" s="24" t="str">
        <f t="shared" si="9"/>
        <v>SI</v>
      </c>
      <c r="AH20" s="24" t="str">
        <f t="shared" si="10"/>
        <v>SI</v>
      </c>
      <c r="AI20" s="21"/>
      <c r="AJ20" s="23" t="s">
        <v>288</v>
      </c>
      <c r="AK20" s="24" t="s">
        <v>379</v>
      </c>
      <c r="AL20" s="24" t="s">
        <v>143</v>
      </c>
      <c r="AM20" s="6">
        <v>1.0</v>
      </c>
      <c r="AN20" s="21" t="str">
        <f t="shared" si="11"/>
        <v>SI</v>
      </c>
      <c r="AO20" s="21" t="str">
        <f t="shared" si="12"/>
        <v>SI</v>
      </c>
      <c r="AP20" s="21"/>
      <c r="AQ20" s="23" t="s">
        <v>288</v>
      </c>
      <c r="AR20" s="24" t="s">
        <v>407</v>
      </c>
      <c r="AS20" s="24" t="s">
        <v>118</v>
      </c>
      <c r="AT20" s="21">
        <v>1.0</v>
      </c>
      <c r="AU20" s="21" t="str">
        <f t="shared" si="13"/>
        <v>SI</v>
      </c>
      <c r="AV20" s="21" t="str">
        <f t="shared" si="14"/>
        <v>SI</v>
      </c>
      <c r="AW20" s="6"/>
      <c r="AX20" s="21" t="s">
        <v>288</v>
      </c>
      <c r="AY20" s="21" t="s">
        <v>351</v>
      </c>
      <c r="AZ20" s="21" t="s">
        <v>146</v>
      </c>
      <c r="BA20" s="23">
        <v>34.0</v>
      </c>
      <c r="BB20" s="24" t="str">
        <f t="shared" si="15"/>
        <v>NO</v>
      </c>
      <c r="BC20" s="24" t="str">
        <f t="shared" si="16"/>
        <v>NO</v>
      </c>
      <c r="BD20" s="6"/>
      <c r="BE20" s="21" t="s">
        <v>288</v>
      </c>
      <c r="BF20" s="21" t="s">
        <v>369</v>
      </c>
      <c r="BG20" s="21" t="s">
        <v>55</v>
      </c>
      <c r="BH20" s="23">
        <v>29.0</v>
      </c>
      <c r="BI20" s="24" t="str">
        <f t="shared" si="17"/>
        <v>NO</v>
      </c>
      <c r="BJ20" s="24" t="str">
        <f t="shared" si="18"/>
        <v>NO</v>
      </c>
      <c r="BK20" s="6"/>
      <c r="BL20" s="21" t="s">
        <v>288</v>
      </c>
      <c r="BM20" s="21" t="s">
        <v>377</v>
      </c>
      <c r="BN20" s="21" t="s">
        <v>39</v>
      </c>
      <c r="BO20" s="23">
        <v>87.0</v>
      </c>
      <c r="BP20" s="24" t="str">
        <f t="shared" si="19"/>
        <v>NO</v>
      </c>
      <c r="BQ20" s="24" t="str">
        <f t="shared" si="20"/>
        <v>NO</v>
      </c>
      <c r="BR20" s="6"/>
      <c r="BS20" s="21"/>
      <c r="BT20" s="21"/>
      <c r="BU20" s="21"/>
      <c r="BV20" s="21"/>
      <c r="BW20" s="21"/>
      <c r="BX20" s="21"/>
      <c r="BY20" s="21"/>
    </row>
    <row r="21" ht="13.5" customHeight="1">
      <c r="A21" s="21" t="s">
        <v>288</v>
      </c>
      <c r="B21" s="21" t="s">
        <v>389</v>
      </c>
      <c r="C21" s="21" t="s">
        <v>67</v>
      </c>
      <c r="D21" s="23">
        <v>40.0</v>
      </c>
      <c r="E21" s="24" t="str">
        <f t="shared" si="1"/>
        <v>NO</v>
      </c>
      <c r="F21" s="24" t="str">
        <f t="shared" si="2"/>
        <v>NO</v>
      </c>
      <c r="G21" s="6"/>
      <c r="H21" s="21" t="s">
        <v>288</v>
      </c>
      <c r="I21" s="21" t="s">
        <v>389</v>
      </c>
      <c r="J21" s="21" t="s">
        <v>67</v>
      </c>
      <c r="K21" s="23">
        <v>30.0</v>
      </c>
      <c r="L21" s="24" t="str">
        <f t="shared" si="3"/>
        <v>NO</v>
      </c>
      <c r="M21" s="24" t="str">
        <f t="shared" si="4"/>
        <v>NO</v>
      </c>
      <c r="N21" s="21"/>
      <c r="O21" s="21" t="s">
        <v>288</v>
      </c>
      <c r="P21" s="21" t="s">
        <v>393</v>
      </c>
      <c r="Q21" s="23" t="s">
        <v>81</v>
      </c>
      <c r="R21" s="24">
        <v>1.0</v>
      </c>
      <c r="S21" s="24" t="str">
        <f t="shared" si="5"/>
        <v>SI</v>
      </c>
      <c r="T21" s="21" t="str">
        <f t="shared" si="6"/>
        <v>SI</v>
      </c>
      <c r="U21" s="6"/>
      <c r="V21" s="21" t="s">
        <v>288</v>
      </c>
      <c r="W21" s="21" t="s">
        <v>377</v>
      </c>
      <c r="X21" s="21" t="s">
        <v>39</v>
      </c>
      <c r="Y21" s="23">
        <v>71.0</v>
      </c>
      <c r="Z21" s="24" t="str">
        <f t="shared" si="7"/>
        <v>NO</v>
      </c>
      <c r="AA21" s="24" t="str">
        <f t="shared" si="8"/>
        <v>NO</v>
      </c>
      <c r="AB21" s="6"/>
      <c r="AC21" s="21" t="s">
        <v>288</v>
      </c>
      <c r="AD21" s="21" t="s">
        <v>379</v>
      </c>
      <c r="AE21" s="21" t="s">
        <v>143</v>
      </c>
      <c r="AF21" s="23">
        <v>1.0</v>
      </c>
      <c r="AG21" s="24" t="str">
        <f t="shared" si="9"/>
        <v>SI</v>
      </c>
      <c r="AH21" s="24" t="str">
        <f t="shared" si="10"/>
        <v>SI</v>
      </c>
      <c r="AI21" s="21"/>
      <c r="AJ21" s="23" t="s">
        <v>288</v>
      </c>
      <c r="AK21" s="24" t="s">
        <v>389</v>
      </c>
      <c r="AL21" s="24" t="s">
        <v>67</v>
      </c>
      <c r="AM21" s="6">
        <v>63.0</v>
      </c>
      <c r="AN21" s="21" t="str">
        <f t="shared" si="11"/>
        <v>NO</v>
      </c>
      <c r="AO21" s="21" t="str">
        <f t="shared" si="12"/>
        <v>NO</v>
      </c>
      <c r="AP21" s="21"/>
      <c r="AQ21" s="23" t="s">
        <v>288</v>
      </c>
      <c r="AR21" s="24" t="s">
        <v>380</v>
      </c>
      <c r="AS21" s="24" t="s">
        <v>74</v>
      </c>
      <c r="AT21" s="21">
        <v>10.0</v>
      </c>
      <c r="AU21" s="21" t="str">
        <f t="shared" si="13"/>
        <v>SI</v>
      </c>
      <c r="AV21" s="21" t="str">
        <f t="shared" si="14"/>
        <v>SI</v>
      </c>
      <c r="AW21" s="6"/>
      <c r="AX21" s="21" t="s">
        <v>288</v>
      </c>
      <c r="AY21" s="21" t="s">
        <v>510</v>
      </c>
      <c r="AZ21" s="21" t="s">
        <v>88</v>
      </c>
      <c r="BA21" s="23">
        <v>1.0</v>
      </c>
      <c r="BB21" s="24" t="str">
        <f t="shared" si="15"/>
        <v>SI</v>
      </c>
      <c r="BC21" s="24" t="str">
        <f t="shared" si="16"/>
        <v>SI</v>
      </c>
      <c r="BD21" s="6"/>
      <c r="BE21" s="21" t="s">
        <v>288</v>
      </c>
      <c r="BF21" s="21" t="s">
        <v>362</v>
      </c>
      <c r="BG21" s="21" t="s">
        <v>118</v>
      </c>
      <c r="BH21" s="23">
        <v>12.0</v>
      </c>
      <c r="BI21" s="24" t="str">
        <f t="shared" si="17"/>
        <v>SI</v>
      </c>
      <c r="BJ21" s="24" t="str">
        <f t="shared" si="18"/>
        <v>NO</v>
      </c>
      <c r="BK21" s="6"/>
      <c r="BL21" s="21" t="s">
        <v>288</v>
      </c>
      <c r="BM21" s="21" t="s">
        <v>353</v>
      </c>
      <c r="BN21" s="21" t="s">
        <v>84</v>
      </c>
      <c r="BO21" s="23">
        <v>10.0</v>
      </c>
      <c r="BP21" s="24" t="str">
        <f t="shared" si="19"/>
        <v>SI</v>
      </c>
      <c r="BQ21" s="24" t="str">
        <f t="shared" si="20"/>
        <v>SI</v>
      </c>
      <c r="BR21" s="6"/>
      <c r="BS21" s="21"/>
      <c r="BT21" s="21"/>
      <c r="BU21" s="21"/>
      <c r="BV21" s="21"/>
      <c r="BW21" s="21"/>
      <c r="BX21" s="21"/>
      <c r="BY21" s="21"/>
    </row>
    <row r="22" ht="13.5" customHeight="1">
      <c r="A22" s="21" t="s">
        <v>396</v>
      </c>
      <c r="B22" s="21" t="s">
        <v>402</v>
      </c>
      <c r="C22" s="21" t="s">
        <v>133</v>
      </c>
      <c r="D22" s="23">
        <v>1.0</v>
      </c>
      <c r="E22" s="24" t="str">
        <f t="shared" si="1"/>
        <v>SI</v>
      </c>
      <c r="F22" s="24" t="str">
        <f t="shared" si="2"/>
        <v>SI</v>
      </c>
      <c r="G22" s="6"/>
      <c r="H22" s="21" t="s">
        <v>396</v>
      </c>
      <c r="I22" s="21" t="s">
        <v>399</v>
      </c>
      <c r="J22" s="21" t="s">
        <v>92</v>
      </c>
      <c r="K22" s="23">
        <v>70.0</v>
      </c>
      <c r="L22" s="24" t="str">
        <f t="shared" si="3"/>
        <v>NO</v>
      </c>
      <c r="M22" s="24" t="str">
        <f t="shared" si="4"/>
        <v>NO</v>
      </c>
      <c r="N22" s="21"/>
      <c r="O22" s="21" t="s">
        <v>396</v>
      </c>
      <c r="P22" s="21" t="s">
        <v>410</v>
      </c>
      <c r="Q22" s="23" t="s">
        <v>67</v>
      </c>
      <c r="R22" s="24">
        <v>74.0</v>
      </c>
      <c r="S22" s="24" t="str">
        <f t="shared" si="5"/>
        <v>NO</v>
      </c>
      <c r="T22" s="21" t="str">
        <f t="shared" si="6"/>
        <v>NO</v>
      </c>
      <c r="U22" s="6"/>
      <c r="V22" s="18" t="s">
        <v>396</v>
      </c>
      <c r="W22" s="18" t="s">
        <v>416</v>
      </c>
      <c r="X22" s="18" t="s">
        <v>139</v>
      </c>
      <c r="Y22" s="19">
        <v>15.0</v>
      </c>
      <c r="Z22" s="22" t="str">
        <f t="shared" si="7"/>
        <v>SI</v>
      </c>
      <c r="AA22" s="22" t="str">
        <f t="shared" si="8"/>
        <v>SI</v>
      </c>
      <c r="AB22" s="6"/>
      <c r="AC22" s="21" t="s">
        <v>396</v>
      </c>
      <c r="AD22" s="21" t="s">
        <v>142</v>
      </c>
      <c r="AE22" s="21" t="s">
        <v>133</v>
      </c>
      <c r="AF22" s="23">
        <v>11.0</v>
      </c>
      <c r="AG22" s="24" t="str">
        <f t="shared" si="9"/>
        <v>SI</v>
      </c>
      <c r="AH22" s="24" t="str">
        <f t="shared" si="10"/>
        <v>SI</v>
      </c>
      <c r="AI22" s="21"/>
      <c r="AJ22" s="23" t="s">
        <v>396</v>
      </c>
      <c r="AK22" s="24" t="s">
        <v>403</v>
      </c>
      <c r="AL22" s="24" t="s">
        <v>60</v>
      </c>
      <c r="AM22" s="6">
        <v>55.0</v>
      </c>
      <c r="AN22" s="21" t="str">
        <f t="shared" si="11"/>
        <v>NO</v>
      </c>
      <c r="AO22" s="21" t="str">
        <f t="shared" si="12"/>
        <v>NO</v>
      </c>
      <c r="AP22" s="21"/>
      <c r="AQ22" s="23" t="s">
        <v>396</v>
      </c>
      <c r="AR22" s="24" t="s">
        <v>420</v>
      </c>
      <c r="AS22" s="24" t="s">
        <v>143</v>
      </c>
      <c r="AT22" s="21">
        <v>2.0</v>
      </c>
      <c r="AU22" s="21" t="str">
        <f t="shared" si="13"/>
        <v>SI</v>
      </c>
      <c r="AV22" s="21" t="str">
        <f t="shared" si="14"/>
        <v>SI</v>
      </c>
      <c r="AW22" s="6"/>
      <c r="AX22" s="21" t="s">
        <v>396</v>
      </c>
      <c r="AY22" s="21" t="s">
        <v>397</v>
      </c>
      <c r="AZ22" s="21" t="s">
        <v>57</v>
      </c>
      <c r="BA22" s="23">
        <v>13.0</v>
      </c>
      <c r="BB22" s="24" t="str">
        <f t="shared" si="15"/>
        <v>SI</v>
      </c>
      <c r="BC22" s="24" t="str">
        <f t="shared" si="16"/>
        <v>SI</v>
      </c>
      <c r="BD22" s="6"/>
      <c r="BE22" s="21" t="s">
        <v>396</v>
      </c>
      <c r="BF22" s="21" t="s">
        <v>409</v>
      </c>
      <c r="BG22" s="21" t="s">
        <v>43</v>
      </c>
      <c r="BH22" s="23">
        <v>42.0</v>
      </c>
      <c r="BI22" s="24" t="str">
        <f t="shared" si="17"/>
        <v>NO</v>
      </c>
      <c r="BJ22" s="24" t="str">
        <f t="shared" si="18"/>
        <v>NO</v>
      </c>
      <c r="BK22" s="6"/>
      <c r="BL22" s="21" t="s">
        <v>396</v>
      </c>
      <c r="BM22" s="21" t="s">
        <v>494</v>
      </c>
      <c r="BN22" s="21" t="s">
        <v>81</v>
      </c>
      <c r="BO22" s="23">
        <v>1.0</v>
      </c>
      <c r="BP22" s="24" t="str">
        <f t="shared" si="19"/>
        <v>SI</v>
      </c>
      <c r="BQ22" s="24" t="str">
        <f t="shared" si="20"/>
        <v>SI</v>
      </c>
      <c r="BR22" s="6"/>
      <c r="BS22" s="21"/>
      <c r="BT22" s="21"/>
      <c r="BU22" s="21"/>
      <c r="BV22" s="21"/>
      <c r="BW22" s="21"/>
      <c r="BX22" s="21"/>
      <c r="BY22" s="21"/>
    </row>
    <row r="23" ht="13.5" customHeight="1">
      <c r="A23" s="21" t="s">
        <v>396</v>
      </c>
      <c r="B23" s="21" t="s">
        <v>142</v>
      </c>
      <c r="C23" s="21" t="s">
        <v>133</v>
      </c>
      <c r="D23" s="23">
        <v>32.0</v>
      </c>
      <c r="E23" s="24" t="str">
        <f t="shared" si="1"/>
        <v>SI</v>
      </c>
      <c r="F23" s="24" t="str">
        <f t="shared" si="2"/>
        <v>NO</v>
      </c>
      <c r="G23" s="6"/>
      <c r="H23" s="21" t="s">
        <v>396</v>
      </c>
      <c r="I23" s="21" t="s">
        <v>418</v>
      </c>
      <c r="J23" s="21" t="s">
        <v>74</v>
      </c>
      <c r="K23" s="23">
        <v>1.0</v>
      </c>
      <c r="L23" s="24" t="str">
        <f t="shared" si="3"/>
        <v>SI</v>
      </c>
      <c r="M23" s="24" t="str">
        <f t="shared" si="4"/>
        <v>SI</v>
      </c>
      <c r="N23" s="21"/>
      <c r="O23" s="21" t="s">
        <v>396</v>
      </c>
      <c r="P23" s="21" t="s">
        <v>435</v>
      </c>
      <c r="Q23" s="23" t="s">
        <v>118</v>
      </c>
      <c r="R23" s="24">
        <v>32.0</v>
      </c>
      <c r="S23" s="24" t="str">
        <f t="shared" si="5"/>
        <v>SI</v>
      </c>
      <c r="T23" s="21" t="str">
        <f t="shared" si="6"/>
        <v>NO</v>
      </c>
      <c r="U23" s="6"/>
      <c r="V23" s="21" t="s">
        <v>396</v>
      </c>
      <c r="W23" s="21" t="s">
        <v>424</v>
      </c>
      <c r="X23" s="21" t="s">
        <v>84</v>
      </c>
      <c r="Y23" s="23">
        <v>65.0</v>
      </c>
      <c r="Z23" s="24" t="str">
        <f t="shared" si="7"/>
        <v>NO</v>
      </c>
      <c r="AA23" s="24" t="str">
        <f t="shared" si="8"/>
        <v>NO</v>
      </c>
      <c r="AB23" s="6"/>
      <c r="AC23" s="21" t="s">
        <v>396</v>
      </c>
      <c r="AD23" s="21" t="s">
        <v>405</v>
      </c>
      <c r="AE23" s="21" t="s">
        <v>88</v>
      </c>
      <c r="AF23" s="23">
        <v>81.0</v>
      </c>
      <c r="AG23" s="24" t="str">
        <f t="shared" si="9"/>
        <v>NO</v>
      </c>
      <c r="AH23" s="24" t="str">
        <f t="shared" si="10"/>
        <v>NO</v>
      </c>
      <c r="AI23" s="21"/>
      <c r="AJ23" s="23" t="s">
        <v>396</v>
      </c>
      <c r="AK23" s="24" t="s">
        <v>434</v>
      </c>
      <c r="AL23" s="24" t="s">
        <v>67</v>
      </c>
      <c r="AM23" s="6">
        <v>3.0</v>
      </c>
      <c r="AN23" s="21" t="str">
        <f t="shared" si="11"/>
        <v>SI</v>
      </c>
      <c r="AO23" s="21" t="str">
        <f t="shared" si="12"/>
        <v>SI</v>
      </c>
      <c r="AP23" s="21"/>
      <c r="AQ23" s="23" t="s">
        <v>396</v>
      </c>
      <c r="AR23" s="24" t="s">
        <v>204</v>
      </c>
      <c r="AS23" s="24" t="s">
        <v>116</v>
      </c>
      <c r="AT23" s="21">
        <v>22.0</v>
      </c>
      <c r="AU23" s="21" t="str">
        <f t="shared" si="13"/>
        <v>SI</v>
      </c>
      <c r="AV23" s="21" t="str">
        <f t="shared" si="14"/>
        <v>NO</v>
      </c>
      <c r="AW23" s="6"/>
      <c r="AX23" s="21" t="s">
        <v>396</v>
      </c>
      <c r="AY23" s="21" t="s">
        <v>99</v>
      </c>
      <c r="AZ23" s="21" t="s">
        <v>57</v>
      </c>
      <c r="BA23" s="23">
        <v>3.0</v>
      </c>
      <c r="BB23" s="24" t="str">
        <f t="shared" si="15"/>
        <v>SI</v>
      </c>
      <c r="BC23" s="24" t="str">
        <f t="shared" si="16"/>
        <v>SI</v>
      </c>
      <c r="BD23" s="6"/>
      <c r="BE23" s="21" t="s">
        <v>396</v>
      </c>
      <c r="BF23" s="21" t="s">
        <v>410</v>
      </c>
      <c r="BG23" s="21" t="s">
        <v>67</v>
      </c>
      <c r="BH23" s="23">
        <v>66.0</v>
      </c>
      <c r="BI23" s="24" t="str">
        <f t="shared" si="17"/>
        <v>NO</v>
      </c>
      <c r="BJ23" s="24" t="str">
        <f t="shared" si="18"/>
        <v>NO</v>
      </c>
      <c r="BK23" s="6"/>
      <c r="BL23" s="21" t="s">
        <v>396</v>
      </c>
      <c r="BM23" s="21" t="s">
        <v>405</v>
      </c>
      <c r="BN23" s="21" t="s">
        <v>88</v>
      </c>
      <c r="BO23" s="23">
        <v>79.0</v>
      </c>
      <c r="BP23" s="24" t="str">
        <f t="shared" si="19"/>
        <v>NO</v>
      </c>
      <c r="BQ23" s="24" t="str">
        <f t="shared" si="20"/>
        <v>NO</v>
      </c>
      <c r="BR23" s="6"/>
      <c r="BS23" s="21"/>
      <c r="BT23" s="21"/>
      <c r="BU23" s="21"/>
      <c r="BV23" s="21"/>
      <c r="BW23" s="21"/>
      <c r="BX23" s="21"/>
      <c r="BY23" s="21"/>
    </row>
    <row r="24" ht="13.5" customHeight="1">
      <c r="A24" s="21" t="s">
        <v>396</v>
      </c>
      <c r="B24" s="21" t="s">
        <v>398</v>
      </c>
      <c r="C24" s="21" t="s">
        <v>74</v>
      </c>
      <c r="D24" s="23">
        <v>1.0</v>
      </c>
      <c r="E24" s="24" t="str">
        <f t="shared" si="1"/>
        <v>SI</v>
      </c>
      <c r="F24" s="24" t="str">
        <f t="shared" si="2"/>
        <v>SI</v>
      </c>
      <c r="G24" s="6"/>
      <c r="H24" s="21" t="s">
        <v>396</v>
      </c>
      <c r="I24" s="21" t="s">
        <v>408</v>
      </c>
      <c r="J24" s="21" t="s">
        <v>84</v>
      </c>
      <c r="K24" s="23">
        <v>80.0</v>
      </c>
      <c r="L24" s="24" t="str">
        <f t="shared" si="3"/>
        <v>NO</v>
      </c>
      <c r="M24" s="24" t="str">
        <f t="shared" si="4"/>
        <v>NO</v>
      </c>
      <c r="N24" s="21"/>
      <c r="O24" s="21" t="s">
        <v>396</v>
      </c>
      <c r="P24" s="21" t="s">
        <v>438</v>
      </c>
      <c r="Q24" s="23" t="s">
        <v>123</v>
      </c>
      <c r="R24" s="24">
        <v>60.0</v>
      </c>
      <c r="S24" s="24" t="str">
        <f t="shared" si="5"/>
        <v>NO</v>
      </c>
      <c r="T24" s="21" t="str">
        <f t="shared" si="6"/>
        <v>NO</v>
      </c>
      <c r="U24" s="6"/>
      <c r="V24" s="21" t="s">
        <v>396</v>
      </c>
      <c r="W24" s="21" t="s">
        <v>417</v>
      </c>
      <c r="X24" s="21" t="s">
        <v>84</v>
      </c>
      <c r="Y24" s="23">
        <v>100.0</v>
      </c>
      <c r="Z24" s="24" t="str">
        <f t="shared" si="7"/>
        <v>NO</v>
      </c>
      <c r="AA24" s="24" t="str">
        <f t="shared" si="8"/>
        <v>NO</v>
      </c>
      <c r="AB24" s="6"/>
      <c r="AC24" s="21" t="s">
        <v>396</v>
      </c>
      <c r="AD24" s="21" t="s">
        <v>411</v>
      </c>
      <c r="AE24" s="21" t="s">
        <v>48</v>
      </c>
      <c r="AF24" s="23">
        <v>216.0</v>
      </c>
      <c r="AG24" s="24" t="str">
        <f t="shared" si="9"/>
        <v>NO</v>
      </c>
      <c r="AH24" s="24" t="str">
        <f t="shared" si="10"/>
        <v>NO</v>
      </c>
      <c r="AI24" s="21"/>
      <c r="AJ24" s="23" t="s">
        <v>396</v>
      </c>
      <c r="AK24" s="24" t="s">
        <v>128</v>
      </c>
      <c r="AL24" s="24" t="s">
        <v>74</v>
      </c>
      <c r="AM24" s="6">
        <v>1.0</v>
      </c>
      <c r="AN24" s="21" t="str">
        <f t="shared" si="11"/>
        <v>SI</v>
      </c>
      <c r="AO24" s="21" t="str">
        <f t="shared" si="12"/>
        <v>SI</v>
      </c>
      <c r="AP24" s="21"/>
      <c r="AQ24" s="23" t="s">
        <v>396</v>
      </c>
      <c r="AR24" s="24" t="s">
        <v>438</v>
      </c>
      <c r="AS24" s="24" t="s">
        <v>123</v>
      </c>
      <c r="AT24" s="21">
        <v>34.0</v>
      </c>
      <c r="AU24" s="21" t="str">
        <f t="shared" si="13"/>
        <v>SI</v>
      </c>
      <c r="AV24" s="21" t="str">
        <f t="shared" si="14"/>
        <v>NO</v>
      </c>
      <c r="AW24" s="6"/>
      <c r="AX24" s="21" t="s">
        <v>396</v>
      </c>
      <c r="AY24" s="21" t="s">
        <v>415</v>
      </c>
      <c r="AZ24" s="21" t="s">
        <v>92</v>
      </c>
      <c r="BA24" s="23">
        <v>51.0</v>
      </c>
      <c r="BB24" s="24" t="str">
        <f t="shared" si="15"/>
        <v>NO</v>
      </c>
      <c r="BC24" s="24" t="str">
        <f t="shared" si="16"/>
        <v>NO</v>
      </c>
      <c r="BD24" s="6"/>
      <c r="BE24" s="21" t="s">
        <v>396</v>
      </c>
      <c r="BF24" s="21" t="s">
        <v>417</v>
      </c>
      <c r="BG24" s="21" t="s">
        <v>84</v>
      </c>
      <c r="BH24" s="23">
        <v>72.0</v>
      </c>
      <c r="BI24" s="24" t="str">
        <f t="shared" si="17"/>
        <v>NO</v>
      </c>
      <c r="BJ24" s="24" t="str">
        <f t="shared" si="18"/>
        <v>NO</v>
      </c>
      <c r="BK24" s="6"/>
      <c r="BL24" s="21" t="s">
        <v>396</v>
      </c>
      <c r="BM24" s="21" t="s">
        <v>62</v>
      </c>
      <c r="BN24" s="21" t="s">
        <v>74</v>
      </c>
      <c r="BO24" s="23">
        <v>1.0</v>
      </c>
      <c r="BP24" s="24" t="str">
        <f t="shared" si="19"/>
        <v>SI</v>
      </c>
      <c r="BQ24" s="24" t="str">
        <f t="shared" si="20"/>
        <v>SI</v>
      </c>
      <c r="BR24" s="6"/>
      <c r="BS24" s="21"/>
      <c r="BT24" s="21"/>
      <c r="BU24" s="21"/>
      <c r="BV24" s="21"/>
      <c r="BW24" s="21"/>
      <c r="BX24" s="21"/>
      <c r="BY24" s="21"/>
    </row>
    <row r="25" ht="13.5" customHeight="1">
      <c r="A25" s="21" t="s">
        <v>396</v>
      </c>
      <c r="B25" s="21" t="s">
        <v>419</v>
      </c>
      <c r="C25" s="21" t="s">
        <v>146</v>
      </c>
      <c r="D25" s="23">
        <v>100.0</v>
      </c>
      <c r="E25" s="24" t="str">
        <f t="shared" si="1"/>
        <v>NO</v>
      </c>
      <c r="F25" s="24" t="str">
        <f t="shared" si="2"/>
        <v>NO</v>
      </c>
      <c r="G25" s="6"/>
      <c r="H25" s="21" t="s">
        <v>396</v>
      </c>
      <c r="I25" s="21" t="s">
        <v>453</v>
      </c>
      <c r="J25" s="21" t="s">
        <v>116</v>
      </c>
      <c r="K25" s="23">
        <v>131.0</v>
      </c>
      <c r="L25" s="24" t="str">
        <f t="shared" si="3"/>
        <v>NO</v>
      </c>
      <c r="M25" s="24" t="str">
        <f t="shared" si="4"/>
        <v>NO</v>
      </c>
      <c r="N25" s="21"/>
      <c r="O25" s="21" t="s">
        <v>396</v>
      </c>
      <c r="P25" s="21" t="s">
        <v>99</v>
      </c>
      <c r="Q25" s="23" t="s">
        <v>57</v>
      </c>
      <c r="R25" s="24">
        <v>16.0</v>
      </c>
      <c r="S25" s="24" t="str">
        <f t="shared" si="5"/>
        <v>SI</v>
      </c>
      <c r="T25" s="21" t="str">
        <f t="shared" si="6"/>
        <v>SI</v>
      </c>
      <c r="U25" s="6"/>
      <c r="V25" s="21" t="s">
        <v>396</v>
      </c>
      <c r="W25" s="21" t="s">
        <v>415</v>
      </c>
      <c r="X25" s="21" t="s">
        <v>92</v>
      </c>
      <c r="Y25" s="23">
        <v>40.0</v>
      </c>
      <c r="Z25" s="24" t="str">
        <f t="shared" si="7"/>
        <v>SI</v>
      </c>
      <c r="AA25" s="24" t="str">
        <f t="shared" si="8"/>
        <v>NO</v>
      </c>
      <c r="AB25" s="6"/>
      <c r="AC25" s="21" t="s">
        <v>396</v>
      </c>
      <c r="AD25" s="21" t="s">
        <v>276</v>
      </c>
      <c r="AE25" s="21" t="s">
        <v>55</v>
      </c>
      <c r="AF25" s="23">
        <v>1.0</v>
      </c>
      <c r="AG25" s="24" t="str">
        <f t="shared" si="9"/>
        <v>SI</v>
      </c>
      <c r="AH25" s="24" t="str">
        <f t="shared" si="10"/>
        <v>SI</v>
      </c>
      <c r="AI25" s="21"/>
      <c r="AJ25" s="23" t="s">
        <v>396</v>
      </c>
      <c r="AK25" s="24" t="s">
        <v>511</v>
      </c>
      <c r="AL25" s="24" t="s">
        <v>123</v>
      </c>
      <c r="AM25" s="6">
        <v>1.0</v>
      </c>
      <c r="AN25" s="21" t="str">
        <f t="shared" si="11"/>
        <v>SI</v>
      </c>
      <c r="AO25" s="21" t="str">
        <f t="shared" si="12"/>
        <v>SI</v>
      </c>
      <c r="AP25" s="21"/>
      <c r="AQ25" s="23" t="s">
        <v>396</v>
      </c>
      <c r="AR25" s="24" t="s">
        <v>414</v>
      </c>
      <c r="AS25" s="24" t="s">
        <v>39</v>
      </c>
      <c r="AT25" s="21">
        <v>201.0</v>
      </c>
      <c r="AU25" s="21" t="str">
        <f t="shared" si="13"/>
        <v>NO</v>
      </c>
      <c r="AV25" s="21" t="str">
        <f t="shared" si="14"/>
        <v>NO</v>
      </c>
      <c r="AW25" s="6"/>
      <c r="AX25" s="21" t="s">
        <v>396</v>
      </c>
      <c r="AY25" s="21" t="s">
        <v>422</v>
      </c>
      <c r="AZ25" s="21" t="s">
        <v>84</v>
      </c>
      <c r="BA25" s="23">
        <v>143.0</v>
      </c>
      <c r="BB25" s="24" t="str">
        <f t="shared" si="15"/>
        <v>NO</v>
      </c>
      <c r="BC25" s="24" t="str">
        <f t="shared" si="16"/>
        <v>NO</v>
      </c>
      <c r="BD25" s="6"/>
      <c r="BE25" s="21" t="s">
        <v>396</v>
      </c>
      <c r="BF25" s="21" t="s">
        <v>79</v>
      </c>
      <c r="BG25" s="21" t="s">
        <v>60</v>
      </c>
      <c r="BH25" s="23">
        <v>20.0</v>
      </c>
      <c r="BI25" s="24" t="str">
        <f t="shared" si="17"/>
        <v>SI</v>
      </c>
      <c r="BJ25" s="24" t="str">
        <f t="shared" si="18"/>
        <v>SI</v>
      </c>
      <c r="BK25" s="6"/>
      <c r="BL25" s="21" t="s">
        <v>396</v>
      </c>
      <c r="BM25" s="21" t="s">
        <v>449</v>
      </c>
      <c r="BN25" s="21" t="s">
        <v>118</v>
      </c>
      <c r="BO25" s="23">
        <v>41.0</v>
      </c>
      <c r="BP25" s="24" t="str">
        <f t="shared" si="19"/>
        <v>NO</v>
      </c>
      <c r="BQ25" s="24" t="str">
        <f t="shared" si="20"/>
        <v>NO</v>
      </c>
      <c r="BR25" s="6"/>
      <c r="BS25" s="21"/>
      <c r="BT25" s="21"/>
      <c r="BU25" s="21"/>
      <c r="BV25" s="21"/>
      <c r="BW25" s="21"/>
      <c r="BX25" s="21"/>
      <c r="BY25" s="21"/>
    </row>
    <row r="26" ht="13.5" customHeight="1">
      <c r="A26" s="21" t="s">
        <v>396</v>
      </c>
      <c r="B26" s="21" t="s">
        <v>433</v>
      </c>
      <c r="C26" s="21" t="s">
        <v>123</v>
      </c>
      <c r="D26" s="23">
        <v>20.0</v>
      </c>
      <c r="E26" s="24" t="str">
        <f t="shared" si="1"/>
        <v>SI</v>
      </c>
      <c r="F26" s="24" t="str">
        <f t="shared" si="2"/>
        <v>SI</v>
      </c>
      <c r="G26" s="6"/>
      <c r="H26" s="18" t="s">
        <v>396</v>
      </c>
      <c r="I26" s="18" t="s">
        <v>75</v>
      </c>
      <c r="J26" s="18" t="s">
        <v>39</v>
      </c>
      <c r="K26" s="19">
        <v>1.0</v>
      </c>
      <c r="L26" s="22" t="str">
        <f t="shared" si="3"/>
        <v>SI</v>
      </c>
      <c r="M26" s="22" t="str">
        <f t="shared" si="4"/>
        <v>SI</v>
      </c>
      <c r="N26" s="21"/>
      <c r="O26" s="21" t="s">
        <v>396</v>
      </c>
      <c r="P26" s="21" t="s">
        <v>452</v>
      </c>
      <c r="Q26" s="23" t="s">
        <v>146</v>
      </c>
      <c r="R26" s="24">
        <v>115.0</v>
      </c>
      <c r="S26" s="24" t="str">
        <f t="shared" si="5"/>
        <v>NO</v>
      </c>
      <c r="T26" s="21" t="str">
        <f t="shared" si="6"/>
        <v>NO</v>
      </c>
      <c r="U26" s="6"/>
      <c r="V26" s="21" t="s">
        <v>396</v>
      </c>
      <c r="W26" s="21" t="s">
        <v>513</v>
      </c>
      <c r="X26" s="21" t="s">
        <v>92</v>
      </c>
      <c r="Y26" s="23">
        <v>17.0</v>
      </c>
      <c r="Z26" s="24" t="str">
        <f t="shared" si="7"/>
        <v>SI</v>
      </c>
      <c r="AA26" s="24" t="str">
        <f t="shared" si="8"/>
        <v>SI</v>
      </c>
      <c r="AB26" s="6"/>
      <c r="AC26" s="21" t="s">
        <v>396</v>
      </c>
      <c r="AD26" s="21" t="s">
        <v>454</v>
      </c>
      <c r="AE26" s="21" t="s">
        <v>139</v>
      </c>
      <c r="AF26" s="23">
        <v>1.0</v>
      </c>
      <c r="AG26" s="24" t="str">
        <f t="shared" si="9"/>
        <v>SI</v>
      </c>
      <c r="AH26" s="24" t="str">
        <f t="shared" si="10"/>
        <v>SI</v>
      </c>
      <c r="AI26" s="21"/>
      <c r="AJ26" s="23" t="s">
        <v>396</v>
      </c>
      <c r="AK26" s="24" t="s">
        <v>457</v>
      </c>
      <c r="AL26" s="24" t="s">
        <v>88</v>
      </c>
      <c r="AM26" s="6">
        <v>64.0</v>
      </c>
      <c r="AN26" s="21" t="str">
        <f t="shared" si="11"/>
        <v>NO</v>
      </c>
      <c r="AO26" s="21" t="str">
        <f t="shared" si="12"/>
        <v>NO</v>
      </c>
      <c r="AP26" s="21"/>
      <c r="AQ26" s="23" t="s">
        <v>396</v>
      </c>
      <c r="AR26" s="24" t="s">
        <v>423</v>
      </c>
      <c r="AS26" s="24" t="s">
        <v>39</v>
      </c>
      <c r="AT26" s="21">
        <v>1.0</v>
      </c>
      <c r="AU26" s="21" t="str">
        <f t="shared" si="13"/>
        <v>SI</v>
      </c>
      <c r="AV26" s="21" t="str">
        <f t="shared" si="14"/>
        <v>SI</v>
      </c>
      <c r="AW26" s="6"/>
      <c r="AX26" s="21" t="s">
        <v>396</v>
      </c>
      <c r="AY26" s="21" t="s">
        <v>452</v>
      </c>
      <c r="AZ26" s="21" t="s">
        <v>146</v>
      </c>
      <c r="BA26" s="23">
        <v>56.0</v>
      </c>
      <c r="BB26" s="24" t="str">
        <f t="shared" si="15"/>
        <v>NO</v>
      </c>
      <c r="BC26" s="24" t="str">
        <f t="shared" si="16"/>
        <v>NO</v>
      </c>
      <c r="BD26" s="6"/>
      <c r="BE26" s="21" t="s">
        <v>396</v>
      </c>
      <c r="BF26" s="21" t="s">
        <v>433</v>
      </c>
      <c r="BG26" s="21" t="s">
        <v>123</v>
      </c>
      <c r="BH26" s="23">
        <v>1.0</v>
      </c>
      <c r="BI26" s="24" t="str">
        <f t="shared" si="17"/>
        <v>SI</v>
      </c>
      <c r="BJ26" s="24" t="str">
        <f t="shared" si="18"/>
        <v>SI</v>
      </c>
      <c r="BK26" s="6"/>
      <c r="BL26" s="21" t="s">
        <v>396</v>
      </c>
      <c r="BM26" s="21" t="s">
        <v>421</v>
      </c>
      <c r="BN26" s="21" t="s">
        <v>43</v>
      </c>
      <c r="BO26" s="23">
        <v>1.0</v>
      </c>
      <c r="BP26" s="24" t="str">
        <f t="shared" si="19"/>
        <v>SI</v>
      </c>
      <c r="BQ26" s="24" t="str">
        <f t="shared" si="20"/>
        <v>SI</v>
      </c>
      <c r="BR26" s="6"/>
      <c r="BS26" s="21"/>
      <c r="BT26" s="21"/>
      <c r="BU26" s="21"/>
      <c r="BV26" s="21"/>
      <c r="BW26" s="21"/>
      <c r="BX26" s="21"/>
      <c r="BY26" s="21"/>
    </row>
    <row r="27" ht="13.5" customHeight="1">
      <c r="A27" s="18" t="s">
        <v>396</v>
      </c>
      <c r="B27" s="18" t="s">
        <v>434</v>
      </c>
      <c r="C27" s="18" t="s">
        <v>67</v>
      </c>
      <c r="D27" s="19">
        <v>40.0</v>
      </c>
      <c r="E27" s="22" t="str">
        <f t="shared" si="1"/>
        <v>SI</v>
      </c>
      <c r="F27" s="22" t="str">
        <f t="shared" si="2"/>
        <v>NO</v>
      </c>
      <c r="G27" s="6"/>
      <c r="H27" s="21" t="s">
        <v>396</v>
      </c>
      <c r="I27" s="21" t="s">
        <v>455</v>
      </c>
      <c r="J27" s="21" t="s">
        <v>143</v>
      </c>
      <c r="K27" s="23">
        <v>1.0</v>
      </c>
      <c r="L27" s="24" t="str">
        <f t="shared" si="3"/>
        <v>SI</v>
      </c>
      <c r="M27" s="24" t="str">
        <f t="shared" si="4"/>
        <v>SI</v>
      </c>
      <c r="N27" s="21"/>
      <c r="O27" s="21" t="s">
        <v>396</v>
      </c>
      <c r="P27" s="21" t="s">
        <v>430</v>
      </c>
      <c r="Q27" s="23" t="s">
        <v>74</v>
      </c>
      <c r="R27" s="24">
        <v>8.0</v>
      </c>
      <c r="S27" s="24" t="str">
        <f t="shared" si="5"/>
        <v>SI</v>
      </c>
      <c r="T27" s="21" t="str">
        <f t="shared" si="6"/>
        <v>SI</v>
      </c>
      <c r="U27" s="6"/>
      <c r="V27" s="21" t="s">
        <v>396</v>
      </c>
      <c r="W27" s="21" t="s">
        <v>96</v>
      </c>
      <c r="X27" s="21" t="s">
        <v>67</v>
      </c>
      <c r="Y27" s="23">
        <v>35.0</v>
      </c>
      <c r="Z27" s="24" t="str">
        <f t="shared" si="7"/>
        <v>SI</v>
      </c>
      <c r="AA27" s="24" t="str">
        <f t="shared" si="8"/>
        <v>NO</v>
      </c>
      <c r="AB27" s="6"/>
      <c r="AC27" s="21" t="s">
        <v>396</v>
      </c>
      <c r="AD27" s="21" t="s">
        <v>460</v>
      </c>
      <c r="AE27" s="21" t="s">
        <v>146</v>
      </c>
      <c r="AF27" s="23">
        <v>1.0</v>
      </c>
      <c r="AG27" s="24" t="str">
        <f t="shared" si="9"/>
        <v>SI</v>
      </c>
      <c r="AH27" s="24" t="str">
        <f t="shared" si="10"/>
        <v>SI</v>
      </c>
      <c r="AI27" s="21"/>
      <c r="AJ27" s="23" t="s">
        <v>396</v>
      </c>
      <c r="AK27" s="24" t="s">
        <v>439</v>
      </c>
      <c r="AL27" s="24" t="s">
        <v>39</v>
      </c>
      <c r="AM27" s="6">
        <v>15.0</v>
      </c>
      <c r="AN27" s="21" t="str">
        <f t="shared" si="11"/>
        <v>SI</v>
      </c>
      <c r="AO27" s="21" t="str">
        <f t="shared" si="12"/>
        <v>SI</v>
      </c>
      <c r="AP27" s="21"/>
      <c r="AQ27" s="23" t="s">
        <v>396</v>
      </c>
      <c r="AR27" s="24" t="s">
        <v>450</v>
      </c>
      <c r="AS27" s="24" t="s">
        <v>327</v>
      </c>
      <c r="AT27" s="21">
        <v>5.0</v>
      </c>
      <c r="AU27" s="21" t="str">
        <f t="shared" si="13"/>
        <v>SI</v>
      </c>
      <c r="AV27" s="21" t="str">
        <f t="shared" si="14"/>
        <v>SI</v>
      </c>
      <c r="AW27" s="6"/>
      <c r="AX27" s="21" t="s">
        <v>396</v>
      </c>
      <c r="AY27" s="21" t="s">
        <v>96</v>
      </c>
      <c r="AZ27" s="21" t="s">
        <v>67</v>
      </c>
      <c r="BA27" s="23">
        <v>6.0</v>
      </c>
      <c r="BB27" s="24" t="str">
        <f t="shared" si="15"/>
        <v>SI</v>
      </c>
      <c r="BC27" s="24" t="str">
        <f t="shared" si="16"/>
        <v>SI</v>
      </c>
      <c r="BD27" s="6"/>
      <c r="BE27" s="21" t="s">
        <v>396</v>
      </c>
      <c r="BF27" s="21" t="s">
        <v>441</v>
      </c>
      <c r="BG27" s="21" t="s">
        <v>57</v>
      </c>
      <c r="BH27" s="23">
        <v>8.0</v>
      </c>
      <c r="BI27" s="24" t="str">
        <f t="shared" si="17"/>
        <v>SI</v>
      </c>
      <c r="BJ27" s="24" t="str">
        <f t="shared" si="18"/>
        <v>SI</v>
      </c>
      <c r="BK27" s="6"/>
      <c r="BL27" s="21" t="s">
        <v>396</v>
      </c>
      <c r="BM27" s="21" t="s">
        <v>226</v>
      </c>
      <c r="BN27" s="21" t="s">
        <v>118</v>
      </c>
      <c r="BO27" s="23">
        <v>1.0</v>
      </c>
      <c r="BP27" s="24" t="str">
        <f t="shared" si="19"/>
        <v>SI</v>
      </c>
      <c r="BQ27" s="24" t="str">
        <f t="shared" si="20"/>
        <v>SI</v>
      </c>
      <c r="BR27" s="6"/>
      <c r="BS27" s="21"/>
      <c r="BT27" s="21"/>
      <c r="BU27" s="21"/>
      <c r="BV27" s="21"/>
      <c r="BW27" s="21"/>
      <c r="BX27" s="21"/>
      <c r="BY27" s="21"/>
    </row>
    <row r="28" ht="13.5" customHeight="1">
      <c r="A28" s="34" t="s">
        <v>456</v>
      </c>
      <c r="B28" s="34">
        <v>59.0</v>
      </c>
      <c r="C28" s="34" t="s">
        <v>22</v>
      </c>
      <c r="D28" s="34"/>
      <c r="E28" s="34">
        <f>FLOOR(B28/3,1)</f>
        <v>19</v>
      </c>
      <c r="F28" s="34"/>
      <c r="G28" s="6"/>
      <c r="H28" s="34" t="s">
        <v>456</v>
      </c>
      <c r="I28" s="34">
        <v>40.0</v>
      </c>
      <c r="J28" s="34" t="s">
        <v>22</v>
      </c>
      <c r="K28" s="34"/>
      <c r="L28" s="34">
        <f>FLOOR(I28/3,1)</f>
        <v>13</v>
      </c>
      <c r="M28" s="35"/>
      <c r="N28" s="6"/>
      <c r="O28" s="34" t="s">
        <v>456</v>
      </c>
      <c r="P28" s="34">
        <v>40.0</v>
      </c>
      <c r="Q28" s="34" t="s">
        <v>22</v>
      </c>
      <c r="R28" s="34"/>
      <c r="S28" s="34">
        <f>FLOOR(P28/3,1)</f>
        <v>13</v>
      </c>
      <c r="T28" s="35"/>
      <c r="U28" s="6"/>
      <c r="V28" s="34" t="s">
        <v>456</v>
      </c>
      <c r="W28" s="34">
        <v>40.0</v>
      </c>
      <c r="X28" s="34" t="s">
        <v>22</v>
      </c>
      <c r="Y28" s="34"/>
      <c r="Z28" s="34">
        <f>FLOOR(W28/3,1)</f>
        <v>13</v>
      </c>
      <c r="AA28" s="35"/>
      <c r="AB28" s="6"/>
      <c r="AC28" s="34" t="s">
        <v>456</v>
      </c>
      <c r="AD28" s="34">
        <v>2.0</v>
      </c>
      <c r="AE28" s="34" t="s">
        <v>22</v>
      </c>
      <c r="AF28" s="34"/>
      <c r="AG28" s="34">
        <f>FLOOR(AD28/3,1)</f>
        <v>0</v>
      </c>
      <c r="AH28" s="6"/>
      <c r="AI28" s="6"/>
      <c r="AJ28" s="34" t="s">
        <v>456</v>
      </c>
      <c r="AK28" s="34">
        <v>15.0</v>
      </c>
      <c r="AL28" s="34" t="s">
        <v>22</v>
      </c>
      <c r="AM28" s="34"/>
      <c r="AN28" s="34">
        <f>FLOOR(AK28/3,1)</f>
        <v>5</v>
      </c>
      <c r="AO28" s="6"/>
      <c r="AP28" s="6"/>
      <c r="AQ28" s="34" t="s">
        <v>456</v>
      </c>
      <c r="AR28" s="34">
        <v>35.0</v>
      </c>
      <c r="AS28" s="34" t="s">
        <v>22</v>
      </c>
      <c r="AT28" s="34"/>
      <c r="AU28" s="34">
        <f>FLOOR(AR28/3,1)</f>
        <v>11</v>
      </c>
      <c r="AV28" s="35"/>
      <c r="AW28" s="6"/>
      <c r="AX28" s="34" t="s">
        <v>456</v>
      </c>
      <c r="AY28" s="34">
        <v>78.0</v>
      </c>
      <c r="AZ28" s="34" t="s">
        <v>22</v>
      </c>
      <c r="BA28" s="34"/>
      <c r="BB28" s="34">
        <f>FLOOR(AY28/3,1)</f>
        <v>26</v>
      </c>
      <c r="BC28" s="35"/>
      <c r="BD28" s="6"/>
      <c r="BE28" s="34" t="s">
        <v>456</v>
      </c>
      <c r="BF28" s="34">
        <v>51.0</v>
      </c>
      <c r="BG28" s="34" t="s">
        <v>22</v>
      </c>
      <c r="BH28" s="34"/>
      <c r="BI28" s="34">
        <f>FLOOR(BF28/3,1)</f>
        <v>17</v>
      </c>
      <c r="BJ28" s="6"/>
      <c r="BK28" s="6"/>
      <c r="BL28" s="34" t="s">
        <v>456</v>
      </c>
      <c r="BM28" s="34">
        <v>15.0</v>
      </c>
      <c r="BN28" s="34" t="s">
        <v>22</v>
      </c>
      <c r="BO28" s="34"/>
      <c r="BP28" s="34">
        <f>FLOOR(BM28/3,1)</f>
        <v>5</v>
      </c>
      <c r="BQ28" s="6"/>
      <c r="BR28" s="6"/>
      <c r="BS28" s="21"/>
      <c r="BT28" s="21"/>
      <c r="BU28" s="21"/>
      <c r="BV28" s="21"/>
      <c r="BW28" s="21"/>
      <c r="BX28" s="21"/>
      <c r="BY28" s="21"/>
    </row>
    <row r="29" ht="13.5" customHeight="1">
      <c r="A29" s="6"/>
      <c r="B29" s="6"/>
      <c r="C29" s="34" t="s">
        <v>464</v>
      </c>
      <c r="D29" s="34"/>
      <c r="E29" s="34">
        <v>500.0</v>
      </c>
      <c r="F29" s="34"/>
      <c r="G29" s="6"/>
      <c r="H29" s="6"/>
      <c r="I29" s="6"/>
      <c r="J29" s="34" t="s">
        <v>464</v>
      </c>
      <c r="K29" s="34"/>
      <c r="L29" s="34">
        <v>500.0</v>
      </c>
      <c r="M29" s="34"/>
      <c r="N29" s="6"/>
      <c r="O29" s="6"/>
      <c r="P29" s="6"/>
      <c r="Q29" s="34" t="s">
        <v>464</v>
      </c>
      <c r="R29" s="34"/>
      <c r="S29" s="34">
        <v>500.0</v>
      </c>
      <c r="T29" s="34"/>
      <c r="U29" s="6"/>
      <c r="V29" s="6"/>
      <c r="W29" s="6"/>
      <c r="X29" s="34" t="s">
        <v>464</v>
      </c>
      <c r="Y29" s="34"/>
      <c r="Z29" s="34">
        <v>500.0</v>
      </c>
      <c r="AA29" s="34"/>
      <c r="AB29" s="6"/>
      <c r="AC29" s="6"/>
      <c r="AD29" s="6"/>
      <c r="AE29" s="34" t="s">
        <v>464</v>
      </c>
      <c r="AF29" s="34"/>
      <c r="AG29" s="34">
        <v>500.0</v>
      </c>
      <c r="AH29" s="34"/>
      <c r="AI29" s="6"/>
      <c r="AJ29" s="6"/>
      <c r="AK29" s="6"/>
      <c r="AL29" s="34" t="s">
        <v>464</v>
      </c>
      <c r="AM29" s="34"/>
      <c r="AN29" s="34">
        <v>500.0</v>
      </c>
      <c r="AO29" s="34"/>
      <c r="AP29" s="6"/>
      <c r="AQ29" s="6"/>
      <c r="AR29" s="6"/>
      <c r="AS29" s="34" t="s">
        <v>464</v>
      </c>
      <c r="AT29" s="34"/>
      <c r="AU29" s="34">
        <v>500.0</v>
      </c>
      <c r="AV29" s="34"/>
      <c r="AW29" s="6"/>
      <c r="AX29" s="6"/>
      <c r="AY29" s="6"/>
      <c r="AZ29" s="34" t="s">
        <v>464</v>
      </c>
      <c r="BA29" s="34"/>
      <c r="BB29" s="34">
        <v>500.0</v>
      </c>
      <c r="BC29" s="34"/>
      <c r="BD29" s="6"/>
      <c r="BE29" s="6"/>
      <c r="BF29" s="6"/>
      <c r="BG29" s="34" t="s">
        <v>464</v>
      </c>
      <c r="BH29" s="34"/>
      <c r="BI29" s="34">
        <v>500.0</v>
      </c>
      <c r="BJ29" s="34"/>
      <c r="BK29" s="6"/>
      <c r="BL29" s="6"/>
      <c r="BM29" s="6"/>
      <c r="BN29" s="34" t="s">
        <v>464</v>
      </c>
      <c r="BO29" s="34"/>
      <c r="BP29" s="34">
        <v>501.0</v>
      </c>
      <c r="BQ29" s="34"/>
      <c r="BR29" s="6"/>
      <c r="BS29" s="21"/>
      <c r="BT29" s="21"/>
      <c r="BU29" s="21"/>
      <c r="BV29" s="21"/>
      <c r="BW29" s="21"/>
      <c r="BX29" s="21"/>
      <c r="BY29" s="21"/>
    </row>
    <row r="30" ht="13.5" customHeight="1">
      <c r="A30" s="6"/>
      <c r="B30" s="6"/>
      <c r="C30" s="34" t="s">
        <v>465</v>
      </c>
      <c r="D30" s="34"/>
      <c r="E30" s="34">
        <f t="shared" ref="E30:F30" si="21">SUM(E3:E27)</f>
        <v>0</v>
      </c>
      <c r="F30" s="34">
        <f t="shared" si="21"/>
        <v>0</v>
      </c>
      <c r="G30" s="6"/>
      <c r="H30" s="6"/>
      <c r="I30" s="6"/>
      <c r="J30" s="34" t="s">
        <v>465</v>
      </c>
      <c r="K30" s="34"/>
      <c r="L30" s="34">
        <f t="shared" ref="L30:M30" si="22">SUM(L3:L27)</f>
        <v>0</v>
      </c>
      <c r="M30" s="34">
        <f t="shared" si="22"/>
        <v>0</v>
      </c>
      <c r="N30" s="6"/>
      <c r="O30" s="6"/>
      <c r="P30" s="6"/>
      <c r="Q30" s="34" t="s">
        <v>465</v>
      </c>
      <c r="R30" s="34"/>
      <c r="S30" s="34">
        <f t="shared" ref="S30:T30" si="23">SUM(S3:S27)</f>
        <v>0</v>
      </c>
      <c r="T30" s="34">
        <f t="shared" si="23"/>
        <v>0</v>
      </c>
      <c r="U30" s="6"/>
      <c r="V30" s="6"/>
      <c r="W30" s="6"/>
      <c r="X30" s="34" t="s">
        <v>465</v>
      </c>
      <c r="Y30" s="34"/>
      <c r="Z30" s="34">
        <f t="shared" ref="Z30:AA30" si="24">SUM(Z3:Z27)</f>
        <v>0</v>
      </c>
      <c r="AA30" s="34">
        <f t="shared" si="24"/>
        <v>0</v>
      </c>
      <c r="AB30" s="6"/>
      <c r="AC30" s="6"/>
      <c r="AD30" s="6"/>
      <c r="AE30" s="34" t="s">
        <v>465</v>
      </c>
      <c r="AF30" s="34"/>
      <c r="AG30" s="34">
        <f t="shared" ref="AG30:AH30" si="25">SUM(AG3:AG27)</f>
        <v>0</v>
      </c>
      <c r="AH30" s="34">
        <f t="shared" si="25"/>
        <v>0</v>
      </c>
      <c r="AI30" s="6"/>
      <c r="AJ30" s="6"/>
      <c r="AK30" s="6"/>
      <c r="AL30" s="34" t="s">
        <v>465</v>
      </c>
      <c r="AM30" s="34"/>
      <c r="AN30" s="34">
        <f t="shared" ref="AN30:AO30" si="26">SUM(AN3:AN27)</f>
        <v>0</v>
      </c>
      <c r="AO30" s="34">
        <f t="shared" si="26"/>
        <v>0</v>
      </c>
      <c r="AP30" s="6"/>
      <c r="AQ30" s="6"/>
      <c r="AR30" s="6"/>
      <c r="AS30" s="34" t="s">
        <v>465</v>
      </c>
      <c r="AT30" s="34"/>
      <c r="AU30" s="34">
        <f t="shared" ref="AU30:AV30" si="27">SUM(AU3:AU27)</f>
        <v>0</v>
      </c>
      <c r="AV30" s="34">
        <f t="shared" si="27"/>
        <v>0</v>
      </c>
      <c r="AW30" s="6"/>
      <c r="AX30" s="6"/>
      <c r="AY30" s="6"/>
      <c r="AZ30" s="34" t="s">
        <v>465</v>
      </c>
      <c r="BA30" s="34"/>
      <c r="BB30" s="34">
        <f t="shared" ref="BB30:BC30" si="28">SUM(BB3:BB27)</f>
        <v>0</v>
      </c>
      <c r="BC30" s="34">
        <f t="shared" si="28"/>
        <v>0</v>
      </c>
      <c r="BD30" s="6"/>
      <c r="BE30" s="6"/>
      <c r="BF30" s="6"/>
      <c r="BG30" s="34" t="s">
        <v>465</v>
      </c>
      <c r="BH30" s="34"/>
      <c r="BI30" s="34">
        <f t="shared" ref="BI30:BJ30" si="29">SUM(BI3:BI27)</f>
        <v>0</v>
      </c>
      <c r="BJ30" s="34">
        <f t="shared" si="29"/>
        <v>0</v>
      </c>
      <c r="BK30" s="6"/>
      <c r="BL30" s="6"/>
      <c r="BM30" s="6"/>
      <c r="BN30" s="34" t="s">
        <v>465</v>
      </c>
      <c r="BO30" s="34"/>
      <c r="BP30" s="34">
        <f t="shared" ref="BP30:BQ30" si="30">SUM(BP3:BP27)</f>
        <v>0</v>
      </c>
      <c r="BQ30" s="34">
        <f t="shared" si="30"/>
        <v>0</v>
      </c>
      <c r="BR30" s="6"/>
      <c r="BS30" s="21"/>
      <c r="BT30" s="21"/>
      <c r="BU30" s="21"/>
      <c r="BV30" s="21"/>
      <c r="BW30" s="21"/>
      <c r="BX30" s="21"/>
      <c r="BY30" s="21"/>
    </row>
    <row r="31" ht="13.5" customHeight="1">
      <c r="A31" s="6"/>
      <c r="B31" s="6"/>
      <c r="C31" s="34" t="s">
        <v>466</v>
      </c>
      <c r="D31" s="34"/>
      <c r="E31" s="34">
        <f>SUM(E28:E29)-SUM(E30:F30)</f>
        <v>519</v>
      </c>
      <c r="F31" s="34"/>
      <c r="G31" s="6"/>
      <c r="H31" s="6"/>
      <c r="I31" s="6"/>
      <c r="J31" s="34" t="s">
        <v>466</v>
      </c>
      <c r="K31" s="34"/>
      <c r="L31" s="34">
        <f>SUM(L28:L29)-SUM(L30:M30)</f>
        <v>513</v>
      </c>
      <c r="M31" s="34"/>
      <c r="N31" s="6"/>
      <c r="O31" s="6"/>
      <c r="P31" s="6"/>
      <c r="Q31" s="34" t="s">
        <v>466</v>
      </c>
      <c r="R31" s="34"/>
      <c r="S31" s="34">
        <f>SUM(S28:S29)-SUM(S30:T30)</f>
        <v>513</v>
      </c>
      <c r="T31" s="34"/>
      <c r="U31" s="6"/>
      <c r="V31" s="6"/>
      <c r="W31" s="6"/>
      <c r="X31" s="34" t="s">
        <v>466</v>
      </c>
      <c r="Y31" s="34"/>
      <c r="Z31" s="34">
        <f>SUM(Z28:Z29)-SUM(Z30:AA30)</f>
        <v>513</v>
      </c>
      <c r="AA31" s="34"/>
      <c r="AB31" s="6"/>
      <c r="AC31" s="6"/>
      <c r="AD31" s="6"/>
      <c r="AE31" s="34" t="s">
        <v>466</v>
      </c>
      <c r="AF31" s="34"/>
      <c r="AG31" s="34">
        <f>SUM(AG28:AG29)-SUM(AG30:AH30)</f>
        <v>500</v>
      </c>
      <c r="AH31" s="34"/>
      <c r="AI31" s="6"/>
      <c r="AJ31" s="6"/>
      <c r="AK31" s="6"/>
      <c r="AL31" s="34" t="s">
        <v>466</v>
      </c>
      <c r="AM31" s="34"/>
      <c r="AN31" s="34">
        <f>SUM(AN28:AN29)-SUM(AN30:AO30)</f>
        <v>505</v>
      </c>
      <c r="AO31" s="34"/>
      <c r="AP31" s="6"/>
      <c r="AQ31" s="6"/>
      <c r="AR31" s="6"/>
      <c r="AS31" s="34" t="s">
        <v>466</v>
      </c>
      <c r="AT31" s="34"/>
      <c r="AU31" s="34">
        <f>SUM(AU28:AU29)-SUM(AU30:AV30)</f>
        <v>511</v>
      </c>
      <c r="AV31" s="34"/>
      <c r="AW31" s="6"/>
      <c r="AX31" s="6"/>
      <c r="AY31" s="6"/>
      <c r="AZ31" s="34" t="s">
        <v>466</v>
      </c>
      <c r="BA31" s="34"/>
      <c r="BB31" s="34">
        <f>SUM(BB28:BB29)-SUM(BB30:BC30)</f>
        <v>526</v>
      </c>
      <c r="BC31" s="34"/>
      <c r="BD31" s="6"/>
      <c r="BE31" s="6"/>
      <c r="BF31" s="6"/>
      <c r="BG31" s="34" t="s">
        <v>466</v>
      </c>
      <c r="BH31" s="34"/>
      <c r="BI31" s="34">
        <f>SUM(BI28:BI29)-SUM(BI30:BJ30)</f>
        <v>517</v>
      </c>
      <c r="BJ31" s="34"/>
      <c r="BK31" s="6"/>
      <c r="BL31" s="6"/>
      <c r="BM31" s="6"/>
      <c r="BN31" s="34" t="s">
        <v>466</v>
      </c>
      <c r="BO31" s="34"/>
      <c r="BP31" s="34">
        <f>SUM(BP28:BP29)-SUM(BP30:BQ30)</f>
        <v>506</v>
      </c>
      <c r="BQ31" s="34"/>
      <c r="BR31" s="6"/>
      <c r="BS31" s="21"/>
      <c r="BT31" s="21"/>
      <c r="BU31" s="21"/>
      <c r="BV31" s="21"/>
      <c r="BW31" s="21"/>
      <c r="BX31" s="21"/>
      <c r="BY31" s="21"/>
    </row>
    <row r="32" ht="13.5" customHeight="1">
      <c r="A32" s="6"/>
      <c r="B32" s="6"/>
      <c r="C32" s="6"/>
      <c r="D32" s="6"/>
      <c r="E32" s="6"/>
      <c r="F32" s="21"/>
      <c r="G32" s="6"/>
      <c r="H32" s="6"/>
      <c r="I32" s="6"/>
      <c r="J32" s="6"/>
      <c r="K32" s="6"/>
      <c r="L32" s="6"/>
      <c r="M32" s="21"/>
      <c r="N32" s="6"/>
      <c r="O32" s="6"/>
      <c r="P32" s="6"/>
      <c r="Q32" s="6"/>
      <c r="R32" s="6"/>
      <c r="S32" s="6"/>
      <c r="T32" s="21"/>
      <c r="U32" s="6"/>
      <c r="V32" s="6"/>
      <c r="W32" s="6"/>
      <c r="X32" s="6"/>
      <c r="Y32" s="6"/>
      <c r="Z32" s="6"/>
      <c r="AA32" s="21"/>
      <c r="AB32" s="6"/>
      <c r="AC32" s="6"/>
      <c r="AD32" s="6"/>
      <c r="AE32" s="6"/>
      <c r="AF32" s="6"/>
      <c r="AG32" s="6"/>
      <c r="AH32" s="21"/>
      <c r="AI32" s="6"/>
      <c r="AJ32" s="6"/>
      <c r="AK32" s="6"/>
      <c r="AL32" s="6"/>
      <c r="AM32" s="6"/>
      <c r="AN32" s="6"/>
      <c r="AO32" s="21"/>
      <c r="AP32" s="6"/>
      <c r="AQ32" s="6"/>
      <c r="AR32" s="6"/>
      <c r="AS32" s="6"/>
      <c r="AT32" s="6"/>
      <c r="AU32" s="6"/>
      <c r="AV32" s="21"/>
      <c r="AW32" s="6"/>
      <c r="AX32" s="6"/>
      <c r="AY32" s="6"/>
      <c r="AZ32" s="6"/>
      <c r="BA32" s="6"/>
      <c r="BB32" s="6"/>
      <c r="BC32" s="21"/>
      <c r="BD32" s="6"/>
      <c r="BE32" s="6"/>
      <c r="BF32" s="6"/>
      <c r="BG32" s="6"/>
      <c r="BH32" s="6"/>
      <c r="BI32" s="6"/>
      <c r="BJ32" s="21"/>
      <c r="BK32" s="6"/>
      <c r="BL32" s="6"/>
      <c r="BM32" s="6"/>
      <c r="BN32" s="6"/>
      <c r="BO32" s="6"/>
      <c r="BP32" s="6"/>
      <c r="BQ32" s="21"/>
      <c r="BR32" s="6"/>
      <c r="BS32" s="6"/>
      <c r="BT32" s="6"/>
      <c r="BU32" s="6"/>
      <c r="BV32" s="6"/>
      <c r="BW32" s="6"/>
      <c r="BX32" s="21"/>
      <c r="BY32" s="6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</row>
    <row r="34" ht="15.75" customHeight="1">
      <c r="A34" s="21"/>
      <c r="B34" s="21"/>
      <c r="C34" s="21"/>
      <c r="D34" s="21"/>
      <c r="E34" s="21"/>
      <c r="F34" s="21"/>
      <c r="G34" s="21"/>
      <c r="H34" s="37" t="s">
        <v>514</v>
      </c>
      <c r="N34" s="21"/>
      <c r="O34" s="37"/>
      <c r="U34" s="21"/>
      <c r="V34" s="37" t="s">
        <v>514</v>
      </c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  <c r="BX106" s="21"/>
      <c r="BY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  <c r="BX110" s="21"/>
      <c r="BY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  <c r="BS111" s="21"/>
      <c r="BT111" s="21"/>
      <c r="BU111" s="21"/>
      <c r="BV111" s="21"/>
      <c r="BW111" s="21"/>
      <c r="BX111" s="21"/>
      <c r="BY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  <c r="BX112" s="21"/>
      <c r="BY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  <c r="BX140" s="21"/>
      <c r="BY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  <c r="BX142" s="21"/>
      <c r="BY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  <c r="BX149" s="21"/>
      <c r="BY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  <c r="BX151" s="21"/>
      <c r="BY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1"/>
      <c r="BX152" s="21"/>
      <c r="BY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  <c r="BS153" s="21"/>
      <c r="BT153" s="21"/>
      <c r="BU153" s="21"/>
      <c r="BV153" s="21"/>
      <c r="BW153" s="21"/>
      <c r="BX153" s="21"/>
      <c r="BY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  <c r="BX154" s="21"/>
      <c r="BY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  <c r="BX156" s="21"/>
      <c r="BY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  <c r="BS159" s="21"/>
      <c r="BT159" s="21"/>
      <c r="BU159" s="21"/>
      <c r="BV159" s="21"/>
      <c r="BW159" s="21"/>
      <c r="BX159" s="21"/>
      <c r="BY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  <c r="AR160" s="21"/>
      <c r="AS160" s="21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  <c r="BF160" s="21"/>
      <c r="BG160" s="21"/>
      <c r="BH160" s="21"/>
      <c r="BI160" s="21"/>
      <c r="BJ160" s="21"/>
      <c r="BK160" s="21"/>
      <c r="BL160" s="21"/>
      <c r="BM160" s="21"/>
      <c r="BN160" s="21"/>
      <c r="BO160" s="21"/>
      <c r="BP160" s="21"/>
      <c r="BQ160" s="21"/>
      <c r="BR160" s="21"/>
      <c r="BS160" s="21"/>
      <c r="BT160" s="21"/>
      <c r="BU160" s="21"/>
      <c r="BV160" s="21"/>
      <c r="BW160" s="21"/>
      <c r="BX160" s="21"/>
      <c r="BY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  <c r="AR161" s="21"/>
      <c r="AS161" s="21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  <c r="BF161" s="21"/>
      <c r="BG161" s="21"/>
      <c r="BH161" s="21"/>
      <c r="BI161" s="21"/>
      <c r="BJ161" s="21"/>
      <c r="BK161" s="21"/>
      <c r="BL161" s="21"/>
      <c r="BM161" s="21"/>
      <c r="BN161" s="21"/>
      <c r="BO161" s="21"/>
      <c r="BP161" s="21"/>
      <c r="BQ161" s="21"/>
      <c r="BR161" s="21"/>
      <c r="BS161" s="21"/>
      <c r="BT161" s="21"/>
      <c r="BU161" s="21"/>
      <c r="BV161" s="21"/>
      <c r="BW161" s="21"/>
      <c r="BX161" s="21"/>
      <c r="BY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  <c r="BS162" s="21"/>
      <c r="BT162" s="21"/>
      <c r="BU162" s="21"/>
      <c r="BV162" s="21"/>
      <c r="BW162" s="21"/>
      <c r="BX162" s="21"/>
      <c r="BY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  <c r="BX164" s="21"/>
      <c r="BY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  <c r="BX165" s="21"/>
      <c r="BY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21"/>
      <c r="BS166" s="21"/>
      <c r="BT166" s="21"/>
      <c r="BU166" s="21"/>
      <c r="BV166" s="21"/>
      <c r="BW166" s="21"/>
      <c r="BX166" s="21"/>
      <c r="BY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  <c r="AR167" s="21"/>
      <c r="AS167" s="21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  <c r="AR168" s="21"/>
      <c r="AS168" s="21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  <c r="BS171" s="21"/>
      <c r="BT171" s="21"/>
      <c r="BU171" s="21"/>
      <c r="BV171" s="21"/>
      <c r="BW171" s="21"/>
      <c r="BX171" s="21"/>
      <c r="BY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  <c r="BF172" s="21"/>
      <c r="BG172" s="21"/>
      <c r="BH172" s="21"/>
      <c r="BI172" s="21"/>
      <c r="BJ172" s="21"/>
      <c r="BK172" s="21"/>
      <c r="BL172" s="21"/>
      <c r="BM172" s="21"/>
      <c r="BN172" s="21"/>
      <c r="BO172" s="21"/>
      <c r="BP172" s="21"/>
      <c r="BQ172" s="21"/>
      <c r="BR172" s="21"/>
      <c r="BS172" s="21"/>
      <c r="BT172" s="21"/>
      <c r="BU172" s="21"/>
      <c r="BV172" s="21"/>
      <c r="BW172" s="21"/>
      <c r="BX172" s="21"/>
      <c r="BY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21"/>
      <c r="BS173" s="21"/>
      <c r="BT173" s="21"/>
      <c r="BU173" s="21"/>
      <c r="BV173" s="21"/>
      <c r="BW173" s="21"/>
      <c r="BX173" s="21"/>
      <c r="BY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  <c r="BX174" s="21"/>
      <c r="BY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  <c r="BX175" s="21"/>
      <c r="BY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/>
      <c r="BR179" s="21"/>
      <c r="BS179" s="21"/>
      <c r="BT179" s="21"/>
      <c r="BU179" s="21"/>
      <c r="BV179" s="21"/>
      <c r="BW179" s="21"/>
      <c r="BX179" s="21"/>
      <c r="BY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  <c r="BB182" s="21"/>
      <c r="BC182" s="21"/>
      <c r="BD182" s="21"/>
      <c r="BE182" s="21"/>
      <c r="BF182" s="21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21"/>
      <c r="BS182" s="21"/>
      <c r="BT182" s="21"/>
      <c r="BU182" s="21"/>
      <c r="BV182" s="21"/>
      <c r="BW182" s="21"/>
      <c r="BX182" s="21"/>
      <c r="BY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  <c r="BX183" s="21"/>
      <c r="BY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  <c r="BS185" s="21"/>
      <c r="BT185" s="21"/>
      <c r="BU185" s="21"/>
      <c r="BV185" s="21"/>
      <c r="BW185" s="21"/>
      <c r="BX185" s="21"/>
      <c r="BY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1"/>
      <c r="AQ186" s="21"/>
      <c r="AR186" s="21"/>
      <c r="AS186" s="21"/>
      <c r="AT186" s="21"/>
      <c r="AU186" s="21"/>
      <c r="AV186" s="21"/>
      <c r="AW186" s="21"/>
      <c r="AX186" s="21"/>
      <c r="AY186" s="21"/>
      <c r="AZ186" s="21"/>
      <c r="BA186" s="21"/>
      <c r="BB186" s="21"/>
      <c r="BC186" s="21"/>
      <c r="BD186" s="21"/>
      <c r="BE186" s="21"/>
      <c r="BF186" s="21"/>
      <c r="BG186" s="21"/>
      <c r="BH186" s="21"/>
      <c r="BI186" s="21"/>
      <c r="BJ186" s="21"/>
      <c r="BK186" s="21"/>
      <c r="BL186" s="21"/>
      <c r="BM186" s="21"/>
      <c r="BN186" s="21"/>
      <c r="BO186" s="21"/>
      <c r="BP186" s="21"/>
      <c r="BQ186" s="21"/>
      <c r="BR186" s="21"/>
      <c r="BS186" s="21"/>
      <c r="BT186" s="21"/>
      <c r="BU186" s="21"/>
      <c r="BV186" s="21"/>
      <c r="BW186" s="21"/>
      <c r="BX186" s="21"/>
      <c r="BY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  <c r="AO187" s="21"/>
      <c r="AP187" s="21"/>
      <c r="AQ187" s="21"/>
      <c r="AR187" s="21"/>
      <c r="AS187" s="21"/>
      <c r="AT187" s="21"/>
      <c r="AU187" s="21"/>
      <c r="AV187" s="21"/>
      <c r="AW187" s="21"/>
      <c r="AX187" s="21"/>
      <c r="AY187" s="21"/>
      <c r="AZ187" s="21"/>
      <c r="BA187" s="21"/>
      <c r="BB187" s="21"/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21"/>
      <c r="AP188" s="21"/>
      <c r="AQ188" s="21"/>
      <c r="AR188" s="21"/>
      <c r="AS188" s="21"/>
      <c r="AT188" s="21"/>
      <c r="AU188" s="21"/>
      <c r="AV188" s="21"/>
      <c r="AW188" s="21"/>
      <c r="AX188" s="21"/>
      <c r="AY188" s="21"/>
      <c r="AZ188" s="21"/>
      <c r="BA188" s="21"/>
      <c r="BB188" s="21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  <c r="BX189" s="21"/>
      <c r="BY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  <c r="BB190" s="21"/>
      <c r="BC190" s="21"/>
      <c r="BD190" s="21"/>
      <c r="BE190" s="21"/>
      <c r="BF190" s="21"/>
      <c r="BG190" s="21"/>
      <c r="BH190" s="21"/>
      <c r="BI190" s="21"/>
      <c r="BJ190" s="21"/>
      <c r="BK190" s="21"/>
      <c r="BL190" s="21"/>
      <c r="BM190" s="21"/>
      <c r="BN190" s="21"/>
      <c r="BO190" s="21"/>
      <c r="BP190" s="21"/>
      <c r="BQ190" s="21"/>
      <c r="BR190" s="21"/>
      <c r="BS190" s="21"/>
      <c r="BT190" s="21"/>
      <c r="BU190" s="21"/>
      <c r="BV190" s="21"/>
      <c r="BW190" s="21"/>
      <c r="BX190" s="21"/>
      <c r="BY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  <c r="BV191" s="21"/>
      <c r="BW191" s="21"/>
      <c r="BX191" s="21"/>
      <c r="BY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21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21"/>
      <c r="BS192" s="21"/>
      <c r="BT192" s="21"/>
      <c r="BU192" s="21"/>
      <c r="BV192" s="21"/>
      <c r="BW192" s="21"/>
      <c r="BX192" s="21"/>
      <c r="BY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  <c r="BU193" s="21"/>
      <c r="BV193" s="21"/>
      <c r="BW193" s="21"/>
      <c r="BX193" s="21"/>
      <c r="BY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21"/>
      <c r="BS194" s="21"/>
      <c r="BT194" s="21"/>
      <c r="BU194" s="21"/>
      <c r="BV194" s="21"/>
      <c r="BW194" s="21"/>
      <c r="BX194" s="21"/>
      <c r="BY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21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21"/>
      <c r="BS195" s="21"/>
      <c r="BT195" s="21"/>
      <c r="BU195" s="21"/>
      <c r="BV195" s="21"/>
      <c r="BW195" s="21"/>
      <c r="BX195" s="21"/>
      <c r="BY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21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21"/>
      <c r="BS196" s="21"/>
      <c r="BT196" s="21"/>
      <c r="BU196" s="21"/>
      <c r="BV196" s="21"/>
      <c r="BW196" s="21"/>
      <c r="BX196" s="21"/>
      <c r="BY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21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21"/>
      <c r="BS201" s="21"/>
      <c r="BT201" s="21"/>
      <c r="BU201" s="21"/>
      <c r="BV201" s="21"/>
      <c r="BW201" s="21"/>
      <c r="BX201" s="21"/>
      <c r="BY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21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/>
      <c r="BQ202" s="21"/>
      <c r="BR202" s="21"/>
      <c r="BS202" s="21"/>
      <c r="BT202" s="21"/>
      <c r="BU202" s="21"/>
      <c r="BV202" s="21"/>
      <c r="BW202" s="21"/>
      <c r="BX202" s="21"/>
      <c r="BY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  <c r="BS203" s="21"/>
      <c r="BT203" s="21"/>
      <c r="BU203" s="21"/>
      <c r="BV203" s="21"/>
      <c r="BW203" s="21"/>
      <c r="BX203" s="21"/>
      <c r="BY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1"/>
      <c r="BS204" s="21"/>
      <c r="BT204" s="21"/>
      <c r="BU204" s="21"/>
      <c r="BV204" s="21"/>
      <c r="BW204" s="21"/>
      <c r="BX204" s="21"/>
      <c r="BY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21"/>
      <c r="BS205" s="21"/>
      <c r="BT205" s="21"/>
      <c r="BU205" s="21"/>
      <c r="BV205" s="21"/>
      <c r="BW205" s="21"/>
      <c r="BX205" s="21"/>
      <c r="BY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  <c r="BV206" s="21"/>
      <c r="BW206" s="21"/>
      <c r="BX206" s="21"/>
      <c r="BY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21"/>
      <c r="AP207" s="21"/>
      <c r="AQ207" s="21"/>
      <c r="AR207" s="21"/>
      <c r="AS207" s="21"/>
      <c r="AT207" s="21"/>
      <c r="AU207" s="21"/>
      <c r="AV207" s="21"/>
      <c r="AW207" s="21"/>
      <c r="AX207" s="21"/>
      <c r="AY207" s="21"/>
      <c r="AZ207" s="21"/>
      <c r="BA207" s="21"/>
      <c r="BB207" s="21"/>
      <c r="BC207" s="21"/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  <c r="BX210" s="21"/>
      <c r="BY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  <c r="BS211" s="21"/>
      <c r="BT211" s="21"/>
      <c r="BU211" s="21"/>
      <c r="BV211" s="21"/>
      <c r="BW211" s="21"/>
      <c r="BX211" s="21"/>
      <c r="BY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  <c r="AO212" s="21"/>
      <c r="AP212" s="21"/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21"/>
      <c r="BC212" s="21"/>
      <c r="BD212" s="21"/>
      <c r="BE212" s="21"/>
      <c r="BF212" s="21"/>
      <c r="BG212" s="21"/>
      <c r="BH212" s="21"/>
      <c r="BI212" s="21"/>
      <c r="BJ212" s="21"/>
      <c r="BK212" s="21"/>
      <c r="BL212" s="21"/>
      <c r="BM212" s="21"/>
      <c r="BN212" s="21"/>
      <c r="BO212" s="21"/>
      <c r="BP212" s="21"/>
      <c r="BQ212" s="21"/>
      <c r="BR212" s="21"/>
      <c r="BS212" s="21"/>
      <c r="BT212" s="21"/>
      <c r="BU212" s="21"/>
      <c r="BV212" s="21"/>
      <c r="BW212" s="21"/>
      <c r="BX212" s="21"/>
      <c r="BY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  <c r="BV213" s="21"/>
      <c r="BW213" s="21"/>
      <c r="BX213" s="21"/>
      <c r="BY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21"/>
      <c r="BC214" s="21"/>
      <c r="BD214" s="21"/>
      <c r="BE214" s="21"/>
      <c r="BF214" s="21"/>
      <c r="BG214" s="21"/>
      <c r="BH214" s="21"/>
      <c r="BI214" s="21"/>
      <c r="BJ214" s="21"/>
      <c r="BK214" s="21"/>
      <c r="BL214" s="21"/>
      <c r="BM214" s="21"/>
      <c r="BN214" s="21"/>
      <c r="BO214" s="21"/>
      <c r="BP214" s="21"/>
      <c r="BQ214" s="21"/>
      <c r="BR214" s="21"/>
      <c r="BS214" s="21"/>
      <c r="BT214" s="21"/>
      <c r="BU214" s="21"/>
      <c r="BV214" s="21"/>
      <c r="BW214" s="21"/>
      <c r="BX214" s="21"/>
      <c r="BY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21"/>
      <c r="BC215" s="21"/>
      <c r="BD215" s="21"/>
      <c r="BE215" s="21"/>
      <c r="BF215" s="21"/>
      <c r="BG215" s="21"/>
      <c r="BH215" s="21"/>
      <c r="BI215" s="21"/>
      <c r="BJ215" s="21"/>
      <c r="BK215" s="21"/>
      <c r="BL215" s="21"/>
      <c r="BM215" s="21"/>
      <c r="BN215" s="21"/>
      <c r="BO215" s="21"/>
      <c r="BP215" s="21"/>
      <c r="BQ215" s="21"/>
      <c r="BR215" s="21"/>
      <c r="BS215" s="21"/>
      <c r="BT215" s="21"/>
      <c r="BU215" s="21"/>
      <c r="BV215" s="21"/>
      <c r="BW215" s="21"/>
      <c r="BX215" s="21"/>
      <c r="BY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  <c r="AS216" s="21"/>
      <c r="AT216" s="21"/>
      <c r="AU216" s="21"/>
      <c r="AV216" s="21"/>
      <c r="AW216" s="21"/>
      <c r="AX216" s="21"/>
      <c r="AY216" s="21"/>
      <c r="AZ216" s="21"/>
      <c r="BA216" s="21"/>
      <c r="BB216" s="21"/>
      <c r="BC216" s="21"/>
      <c r="BD216" s="21"/>
      <c r="BE216" s="21"/>
      <c r="BF216" s="21"/>
      <c r="BG216" s="21"/>
      <c r="BH216" s="21"/>
      <c r="BI216" s="21"/>
      <c r="BJ216" s="21"/>
      <c r="BK216" s="21"/>
      <c r="BL216" s="21"/>
      <c r="BM216" s="21"/>
      <c r="BN216" s="21"/>
      <c r="BO216" s="21"/>
      <c r="BP216" s="21"/>
      <c r="BQ216" s="21"/>
      <c r="BR216" s="21"/>
      <c r="BS216" s="21"/>
      <c r="BT216" s="21"/>
      <c r="BU216" s="21"/>
      <c r="BV216" s="21"/>
      <c r="BW216" s="21"/>
      <c r="BX216" s="21"/>
      <c r="BY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21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21"/>
      <c r="BC218" s="21"/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  <c r="AO219" s="21"/>
      <c r="AP219" s="21"/>
      <c r="AQ219" s="21"/>
      <c r="AR219" s="21"/>
      <c r="AS219" s="21"/>
      <c r="AT219" s="21"/>
      <c r="AU219" s="21"/>
      <c r="AV219" s="21"/>
      <c r="AW219" s="21"/>
      <c r="AX219" s="21"/>
      <c r="AY219" s="21"/>
      <c r="AZ219" s="21"/>
      <c r="BA219" s="21"/>
      <c r="BB219" s="21"/>
      <c r="BC219" s="21"/>
      <c r="BD219" s="21"/>
      <c r="BE219" s="21"/>
      <c r="BF219" s="21"/>
      <c r="BG219" s="21"/>
      <c r="BH219" s="21"/>
      <c r="BI219" s="21"/>
      <c r="BJ219" s="21"/>
      <c r="BK219" s="21"/>
      <c r="BL219" s="21"/>
      <c r="BM219" s="21"/>
      <c r="BN219" s="21"/>
      <c r="BO219" s="21"/>
      <c r="BP219" s="21"/>
      <c r="BQ219" s="21"/>
      <c r="BR219" s="21"/>
      <c r="BS219" s="21"/>
      <c r="BT219" s="21"/>
      <c r="BU219" s="21"/>
      <c r="BV219" s="21"/>
      <c r="BW219" s="21"/>
      <c r="BX219" s="21"/>
      <c r="BY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21"/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  <c r="BS220" s="21"/>
      <c r="BT220" s="21"/>
      <c r="BU220" s="21"/>
      <c r="BV220" s="21"/>
      <c r="BW220" s="21"/>
      <c r="BX220" s="21"/>
      <c r="BY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21"/>
      <c r="AS221" s="21"/>
      <c r="AT221" s="21"/>
      <c r="AU221" s="21"/>
      <c r="AV221" s="21"/>
      <c r="AW221" s="21"/>
      <c r="AX221" s="21"/>
      <c r="AY221" s="21"/>
      <c r="AZ221" s="21"/>
      <c r="BA221" s="21"/>
      <c r="BB221" s="21"/>
      <c r="BC221" s="21"/>
      <c r="BD221" s="21"/>
      <c r="BE221" s="21"/>
      <c r="BF221" s="21"/>
      <c r="BG221" s="21"/>
      <c r="BH221" s="21"/>
      <c r="BI221" s="21"/>
      <c r="BJ221" s="21"/>
      <c r="BK221" s="21"/>
      <c r="BL221" s="21"/>
      <c r="BM221" s="21"/>
      <c r="BN221" s="21"/>
      <c r="BO221" s="21"/>
      <c r="BP221" s="21"/>
      <c r="BQ221" s="21"/>
      <c r="BR221" s="21"/>
      <c r="BS221" s="21"/>
      <c r="BT221" s="21"/>
      <c r="BU221" s="21"/>
      <c r="BV221" s="21"/>
      <c r="BW221" s="21"/>
      <c r="BX221" s="21"/>
      <c r="BY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21"/>
      <c r="AS222" s="21"/>
      <c r="AT222" s="21"/>
      <c r="AU222" s="21"/>
      <c r="AV222" s="21"/>
      <c r="AW222" s="21"/>
      <c r="AX222" s="21"/>
      <c r="AY222" s="21"/>
      <c r="AZ222" s="21"/>
      <c r="BA222" s="21"/>
      <c r="BB222" s="21"/>
      <c r="BC222" s="21"/>
      <c r="BD222" s="21"/>
      <c r="BE222" s="21"/>
      <c r="BF222" s="21"/>
      <c r="BG222" s="21"/>
      <c r="BH222" s="21"/>
      <c r="BI222" s="21"/>
      <c r="BJ222" s="21"/>
      <c r="BK222" s="21"/>
      <c r="BL222" s="21"/>
      <c r="BM222" s="21"/>
      <c r="BN222" s="21"/>
      <c r="BO222" s="21"/>
      <c r="BP222" s="21"/>
      <c r="BQ222" s="21"/>
      <c r="BR222" s="21"/>
      <c r="BS222" s="21"/>
      <c r="BT222" s="21"/>
      <c r="BU222" s="21"/>
      <c r="BV222" s="21"/>
      <c r="BW222" s="21"/>
      <c r="BX222" s="21"/>
      <c r="BY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  <c r="BS223" s="21"/>
      <c r="BT223" s="21"/>
      <c r="BU223" s="21"/>
      <c r="BV223" s="21"/>
      <c r="BW223" s="21"/>
      <c r="BX223" s="21"/>
      <c r="BY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21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  <c r="BS224" s="21"/>
      <c r="BT224" s="21"/>
      <c r="BU224" s="21"/>
      <c r="BV224" s="21"/>
      <c r="BW224" s="21"/>
      <c r="BX224" s="21"/>
      <c r="BY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  <c r="BX225" s="21"/>
      <c r="BY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21"/>
      <c r="AP228" s="21"/>
      <c r="AQ228" s="21"/>
      <c r="AR228" s="21"/>
      <c r="AS228" s="21"/>
      <c r="AT228" s="21"/>
      <c r="AU228" s="21"/>
      <c r="AV228" s="21"/>
      <c r="AW228" s="21"/>
      <c r="AX228" s="21"/>
      <c r="AY228" s="21"/>
      <c r="AZ228" s="21"/>
      <c r="BA228" s="21"/>
      <c r="BB228" s="21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21"/>
      <c r="BC229" s="21"/>
      <c r="BD229" s="21"/>
      <c r="BE229" s="21"/>
      <c r="BF229" s="21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  <c r="BS229" s="21"/>
      <c r="BT229" s="21"/>
      <c r="BU229" s="21"/>
      <c r="BV229" s="21"/>
      <c r="BW229" s="21"/>
      <c r="BX229" s="21"/>
      <c r="BY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  <c r="BS231" s="21"/>
      <c r="BT231" s="21"/>
      <c r="BU231" s="21"/>
      <c r="BV231" s="21"/>
      <c r="BW231" s="21"/>
      <c r="BX231" s="21"/>
      <c r="BY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21"/>
      <c r="AP232" s="21"/>
      <c r="AQ232" s="21"/>
      <c r="AR232" s="21"/>
      <c r="AS232" s="21"/>
      <c r="AT232" s="21"/>
      <c r="AU232" s="21"/>
      <c r="AV232" s="21"/>
      <c r="AW232" s="21"/>
      <c r="AX232" s="21"/>
      <c r="AY232" s="21"/>
      <c r="AZ232" s="21"/>
      <c r="BA232" s="21"/>
      <c r="BB232" s="21"/>
      <c r="BC232" s="21"/>
      <c r="BD232" s="21"/>
      <c r="BE232" s="21"/>
      <c r="BF232" s="21"/>
      <c r="BG232" s="21"/>
      <c r="BH232" s="21"/>
      <c r="BI232" s="21"/>
      <c r="BJ232" s="21"/>
      <c r="BK232" s="21"/>
      <c r="BL232" s="21"/>
      <c r="BM232" s="21"/>
      <c r="BN232" s="21"/>
      <c r="BO232" s="21"/>
      <c r="BP232" s="21"/>
      <c r="BQ232" s="21"/>
      <c r="BR232" s="21"/>
      <c r="BS232" s="21"/>
      <c r="BT232" s="21"/>
      <c r="BU232" s="21"/>
      <c r="BV232" s="21"/>
      <c r="BW232" s="21"/>
      <c r="BX232" s="21"/>
      <c r="BY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1"/>
      <c r="BB233" s="21"/>
      <c r="BC233" s="21"/>
      <c r="BD233" s="21"/>
      <c r="BE233" s="21"/>
      <c r="BF233" s="21"/>
      <c r="BG233" s="21"/>
      <c r="BH233" s="21"/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  <c r="BS233" s="21"/>
      <c r="BT233" s="21"/>
      <c r="BU233" s="21"/>
      <c r="BV233" s="21"/>
      <c r="BW233" s="21"/>
      <c r="BX233" s="21"/>
      <c r="BY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  <c r="AS234" s="21"/>
      <c r="AT234" s="21"/>
      <c r="AU234" s="21"/>
      <c r="AV234" s="21"/>
      <c r="AW234" s="21"/>
      <c r="AX234" s="21"/>
      <c r="AY234" s="21"/>
      <c r="AZ234" s="21"/>
      <c r="BA234" s="21"/>
      <c r="BB234" s="21"/>
      <c r="BC234" s="21"/>
      <c r="BD234" s="21"/>
      <c r="BE234" s="21"/>
      <c r="BF234" s="21"/>
      <c r="BG234" s="21"/>
      <c r="BH234" s="21"/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  <c r="BS234" s="21"/>
      <c r="BT234" s="21"/>
      <c r="BU234" s="21"/>
      <c r="BV234" s="21"/>
      <c r="BW234" s="21"/>
      <c r="BX234" s="21"/>
      <c r="BY234" s="21"/>
    </row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BL1:BP1"/>
    <mergeCell ref="BE1:BI1"/>
    <mergeCell ref="AX1:BB1"/>
    <mergeCell ref="AQ1:AU1"/>
    <mergeCell ref="AJ1:AN1"/>
    <mergeCell ref="V1:Z1"/>
    <mergeCell ref="AC1:AG1"/>
    <mergeCell ref="A1:E1"/>
    <mergeCell ref="H1:L1"/>
    <mergeCell ref="O1:S1"/>
    <mergeCell ref="O34:T34"/>
    <mergeCell ref="H34:M34"/>
    <mergeCell ref="V34:AA34"/>
  </mergeCells>
  <printOptions/>
  <pageMargins bottom="0.75" footer="0.0" header="0.0" left="0.7" right="0.7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14.14"/>
    <col customWidth="1" min="3" max="3" width="8.43"/>
    <col customWidth="1" min="4" max="4" width="4.71"/>
    <col customWidth="1" min="5" max="5" width="5.86"/>
    <col customWidth="1" min="6" max="6" width="8.14"/>
    <col customWidth="1" min="7" max="7" width="5.86"/>
    <col customWidth="1" min="8" max="8" width="6.29"/>
    <col customWidth="1" min="9" max="9" width="11.29"/>
    <col customWidth="1" min="10" max="10" width="8.43"/>
    <col customWidth="1" min="11" max="11" width="4.71"/>
    <col customWidth="1" min="12" max="12" width="5.86"/>
    <col customWidth="1" min="13" max="13" width="8.14"/>
    <col customWidth="1" min="14" max="14" width="5.86"/>
    <col customWidth="1" min="15" max="15" width="6.43"/>
    <col customWidth="1" min="16" max="16" width="14.14"/>
    <col customWidth="1" min="17" max="17" width="8.43"/>
    <col customWidth="1" min="18" max="18" width="4.71"/>
    <col customWidth="1" min="19" max="19" width="5.86"/>
    <col customWidth="1" min="20" max="20" width="8.14"/>
    <col customWidth="1" min="21" max="21" width="5.86"/>
    <col customWidth="1" min="22" max="22" width="6.29"/>
    <col customWidth="1" min="23" max="23" width="11.29"/>
    <col customWidth="1" min="24" max="24" width="8.43"/>
    <col customWidth="1" min="25" max="25" width="4.71"/>
    <col customWidth="1" min="26" max="26" width="5.86"/>
    <col customWidth="1" min="27" max="27" width="8.14"/>
    <col customWidth="1" min="28" max="29" width="5.86"/>
    <col customWidth="1" min="30" max="30" width="12.43"/>
    <col customWidth="1" min="31" max="31" width="10.29"/>
    <col customWidth="1" min="32" max="32" width="8.43"/>
    <col customWidth="1" min="33" max="33" width="4.71"/>
    <col customWidth="1" min="34" max="34" width="6.29"/>
    <col customWidth="1" min="35" max="36" width="5.86"/>
    <col customWidth="1" min="37" max="37" width="14.0"/>
    <col customWidth="1" min="38" max="38" width="13.43"/>
    <col customWidth="1" min="39" max="39" width="8.43"/>
    <col customWidth="1" min="40" max="40" width="4.71"/>
    <col customWidth="1" min="41" max="41" width="6.29"/>
    <col customWidth="1" min="42" max="42" width="8.14"/>
    <col customWidth="1" min="43" max="43" width="5.86"/>
    <col customWidth="1" min="44" max="44" width="10.71"/>
    <col customWidth="1" min="45" max="45" width="13.14"/>
    <col customWidth="1" min="46" max="46" width="9.14"/>
    <col customWidth="1" min="47" max="47" width="4.71"/>
    <col customWidth="1" min="48" max="48" width="5.86"/>
    <col customWidth="1" min="49" max="49" width="8.14"/>
    <col customWidth="1" min="50" max="50" width="5.86"/>
    <col customWidth="1" min="51" max="51" width="13.29"/>
    <col customWidth="1" min="52" max="52" width="10.71"/>
    <col customWidth="1" min="53" max="53" width="8.43"/>
    <col customWidth="1" min="54" max="54" width="4.71"/>
    <col customWidth="1" min="55" max="55" width="5.86"/>
    <col customWidth="1" min="56" max="56" width="8.14"/>
  </cols>
  <sheetData>
    <row r="1" ht="13.5" customHeight="1">
      <c r="A1" s="2" t="s">
        <v>337</v>
      </c>
      <c r="B1" s="3"/>
      <c r="C1" s="3"/>
      <c r="D1" s="3"/>
      <c r="E1" s="3"/>
      <c r="F1" s="5">
        <v>62.9</v>
      </c>
      <c r="G1" s="6"/>
      <c r="H1" s="2" t="s">
        <v>345</v>
      </c>
      <c r="I1" s="3"/>
      <c r="J1" s="3"/>
      <c r="K1" s="3"/>
      <c r="L1" s="3"/>
      <c r="M1" s="5">
        <v>66.04</v>
      </c>
      <c r="N1" s="6"/>
      <c r="O1" s="2" t="s">
        <v>515</v>
      </c>
      <c r="P1" s="3"/>
      <c r="Q1" s="3"/>
      <c r="R1" s="3"/>
      <c r="S1" s="3"/>
      <c r="T1" s="5">
        <v>66.05</v>
      </c>
      <c r="U1" s="6"/>
      <c r="V1" s="2" t="s">
        <v>358</v>
      </c>
      <c r="W1" s="3"/>
      <c r="X1" s="3"/>
      <c r="Y1" s="3"/>
      <c r="Z1" s="3"/>
      <c r="AA1" s="5">
        <v>67.25</v>
      </c>
      <c r="AB1" s="6"/>
      <c r="AC1" s="2" t="s">
        <v>516</v>
      </c>
      <c r="AD1" s="3"/>
      <c r="AE1" s="3"/>
      <c r="AF1" s="3"/>
      <c r="AG1" s="3"/>
      <c r="AH1" s="7">
        <v>68.8</v>
      </c>
      <c r="AI1" s="6"/>
      <c r="AJ1" s="2" t="s">
        <v>373</v>
      </c>
      <c r="AK1" s="3"/>
      <c r="AL1" s="3"/>
      <c r="AM1" s="3"/>
      <c r="AN1" s="3"/>
      <c r="AO1" s="7">
        <v>70.73</v>
      </c>
      <c r="AP1" s="6"/>
      <c r="AQ1" s="2"/>
      <c r="AR1" s="3"/>
      <c r="AS1" s="3"/>
      <c r="AT1" s="3"/>
      <c r="AU1" s="3"/>
      <c r="AV1" s="5"/>
      <c r="AW1" s="6"/>
      <c r="AX1" s="2"/>
      <c r="AY1" s="3"/>
      <c r="AZ1" s="3"/>
      <c r="BA1" s="3"/>
      <c r="BB1" s="3"/>
      <c r="BC1" s="5"/>
      <c r="BD1" s="6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</row>
    <row r="2" ht="13.5" customHeight="1">
      <c r="A2" s="18" t="s">
        <v>20</v>
      </c>
      <c r="B2" s="18" t="s">
        <v>23</v>
      </c>
      <c r="C2" s="18" t="s">
        <v>24</v>
      </c>
      <c r="D2" s="18" t="s">
        <v>26</v>
      </c>
      <c r="E2" s="18" t="s">
        <v>29</v>
      </c>
      <c r="F2" s="18" t="s">
        <v>30</v>
      </c>
      <c r="G2" s="6"/>
      <c r="H2" s="11" t="s">
        <v>20</v>
      </c>
      <c r="I2" s="11" t="s">
        <v>23</v>
      </c>
      <c r="J2" s="11" t="s">
        <v>24</v>
      </c>
      <c r="K2" s="15" t="s">
        <v>26</v>
      </c>
      <c r="L2" s="5" t="s">
        <v>29</v>
      </c>
      <c r="M2" s="5" t="s">
        <v>30</v>
      </c>
      <c r="N2" s="6"/>
      <c r="O2" s="11" t="s">
        <v>20</v>
      </c>
      <c r="P2" s="11" t="s">
        <v>23</v>
      </c>
      <c r="Q2" s="11" t="s">
        <v>24</v>
      </c>
      <c r="R2" s="13" t="s">
        <v>26</v>
      </c>
      <c r="S2" s="5" t="s">
        <v>29</v>
      </c>
      <c r="T2" s="5" t="s">
        <v>30</v>
      </c>
      <c r="U2" s="6"/>
      <c r="V2" s="11" t="s">
        <v>20</v>
      </c>
      <c r="W2" s="11" t="s">
        <v>23</v>
      </c>
      <c r="X2" s="11" t="s">
        <v>24</v>
      </c>
      <c r="Y2" s="15" t="s">
        <v>26</v>
      </c>
      <c r="Z2" s="5" t="s">
        <v>29</v>
      </c>
      <c r="AA2" s="5" t="s">
        <v>30</v>
      </c>
      <c r="AB2" s="6"/>
      <c r="AC2" s="11" t="s">
        <v>20</v>
      </c>
      <c r="AD2" s="11" t="s">
        <v>23</v>
      </c>
      <c r="AE2" s="11" t="s">
        <v>24</v>
      </c>
      <c r="AF2" s="13" t="s">
        <v>26</v>
      </c>
      <c r="AG2" s="5" t="s">
        <v>29</v>
      </c>
      <c r="AH2" s="5" t="s">
        <v>30</v>
      </c>
      <c r="AI2" s="6"/>
      <c r="AJ2" s="11" t="s">
        <v>20</v>
      </c>
      <c r="AK2" s="11" t="s">
        <v>23</v>
      </c>
      <c r="AL2" s="11" t="s">
        <v>24</v>
      </c>
      <c r="AM2" s="13" t="s">
        <v>26</v>
      </c>
      <c r="AN2" s="5" t="s">
        <v>29</v>
      </c>
      <c r="AO2" s="5" t="s">
        <v>30</v>
      </c>
      <c r="AP2" s="6"/>
      <c r="AQ2" s="11" t="s">
        <v>20</v>
      </c>
      <c r="AR2" s="11" t="s">
        <v>23</v>
      </c>
      <c r="AS2" s="11" t="s">
        <v>24</v>
      </c>
      <c r="AT2" s="13" t="s">
        <v>26</v>
      </c>
      <c r="AU2" s="5" t="s">
        <v>29</v>
      </c>
      <c r="AV2" s="5" t="s">
        <v>30</v>
      </c>
      <c r="AW2" s="6"/>
      <c r="AX2" s="11" t="s">
        <v>20</v>
      </c>
      <c r="AY2" s="11" t="s">
        <v>23</v>
      </c>
      <c r="AZ2" s="11" t="s">
        <v>24</v>
      </c>
      <c r="BA2" s="13" t="s">
        <v>26</v>
      </c>
      <c r="BB2" s="5" t="s">
        <v>29</v>
      </c>
      <c r="BC2" s="5" t="s">
        <v>30</v>
      </c>
      <c r="BD2" s="6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</row>
    <row r="3" ht="13.5" customHeight="1">
      <c r="A3" s="18" t="s">
        <v>35</v>
      </c>
      <c r="B3" s="18" t="s">
        <v>107</v>
      </c>
      <c r="C3" s="18" t="s">
        <v>57</v>
      </c>
      <c r="D3" s="18">
        <v>1.0</v>
      </c>
      <c r="E3" s="18" t="str">
        <f t="shared" ref="E3:E27" si="1">IF(A3="P",IF(D3&lt;7,"SI","NO"),IF(A3="D",IF(D3&lt;11,"SI","NO"),IF(A3="C",IF(D3&lt;21,"SI","NO"),IF(A3="A",IF(D3&lt;41,"SI","NO")))))</f>
        <v>SI</v>
      </c>
      <c r="F3" s="18" t="str">
        <f t="shared" ref="F3:F27" si="2">IF(A3="P",IF(D3&lt;4,"SI","NO"),IF(A3="D",IF(D3&lt;6,"SI","NO"),IF(A3="C",IF(D3&lt;11,"SI","NO"),IF(A3="A",IF(D3&lt;21,"SI","NO")))))</f>
        <v>SI</v>
      </c>
      <c r="G3" s="6"/>
      <c r="H3" s="21" t="s">
        <v>35</v>
      </c>
      <c r="I3" s="21" t="s">
        <v>145</v>
      </c>
      <c r="J3" s="21" t="s">
        <v>146</v>
      </c>
      <c r="K3" s="23">
        <v>25.0</v>
      </c>
      <c r="L3" s="24" t="str">
        <f t="shared" ref="L3:L27" si="3">IF(H3="P",IF(K3&lt;7,"SI","NO"),IF(H3="D",IF(K3&lt;11,"SI","NO"),IF(H3="C",IF(K3&lt;21,"SI","NO"),IF(H3="A",IF(K3&lt;41,"SI","NO")))))</f>
        <v>NO</v>
      </c>
      <c r="M3" s="24" t="str">
        <f t="shared" ref="M3:M27" si="4">IF(H3="P",IF(K3&lt;4,"SI","NO"),IF(H3="D",IF(K3&lt;6,"SI","NO"),IF(H3="C",IF(K3&lt;11,"SI","NO"),IF(H3="A",IF(K3&lt;21,"SI","NO")))))</f>
        <v>NO</v>
      </c>
      <c r="N3" s="6"/>
      <c r="O3" s="21" t="s">
        <v>35</v>
      </c>
      <c r="P3" s="21" t="s">
        <v>107</v>
      </c>
      <c r="Q3" s="21" t="s">
        <v>57</v>
      </c>
      <c r="R3" s="23">
        <v>1.0</v>
      </c>
      <c r="S3" s="24" t="str">
        <f t="shared" ref="S3:S27" si="5">IF(O3="P",IF(R3&lt;7,"SI","NO"),IF(O3="D",IF(R3&lt;11,"SI","NO"),IF(O3="C",IF(R3&lt;21,"SI","NO"),IF(O3="A",IF(R3&lt;41,"SI","NO")))))</f>
        <v>SI</v>
      </c>
      <c r="T3" s="24" t="str">
        <f t="shared" ref="T3:T27" si="6">IF(O3="P",IF(R3&lt;4,"SI","NO"),IF(O3="D",IF(R3&lt;6,"SI","NO"),IF(O3="C",IF(R3&lt;11,"SI","NO"),IF(O3="A",IF(R3&lt;21,"SI","NO")))))</f>
        <v>SI</v>
      </c>
      <c r="U3" s="6"/>
      <c r="V3" s="21" t="s">
        <v>35</v>
      </c>
      <c r="W3" s="21" t="s">
        <v>38</v>
      </c>
      <c r="X3" s="21" t="s">
        <v>39</v>
      </c>
      <c r="Y3" s="23">
        <v>1.0</v>
      </c>
      <c r="Z3" s="24" t="str">
        <f t="shared" ref="Z3:Z27" si="7">IF(V3="P",IF(Y3&lt;7,"SI","NO"),IF(V3="D",IF(Y3&lt;11,"SI","NO"),IF(V3="C",IF(Y3&lt;21,"SI","NO"),IF(V3="A",IF(Y3&lt;41,"SI","NO")))))</f>
        <v>SI</v>
      </c>
      <c r="AA3" s="24" t="str">
        <f t="shared" ref="AA3:AA27" si="8">IF(V3="P",IF(Y3&lt;4,"SI","NO"),IF(V3="D",IF(Y3&lt;6,"SI","NO"),IF(V3="C",IF(Y3&lt;11,"SI","NO"),IF(V3="A",IF(Y3&lt;21,"SI","NO")))))</f>
        <v>SI</v>
      </c>
      <c r="AB3" s="21"/>
      <c r="AC3" s="21" t="s">
        <v>35</v>
      </c>
      <c r="AD3" s="21" t="s">
        <v>488</v>
      </c>
      <c r="AE3" s="23" t="s">
        <v>327</v>
      </c>
      <c r="AF3" s="24">
        <v>2.0</v>
      </c>
      <c r="AG3" s="24" t="str">
        <f t="shared" ref="AG3:AG27" si="9">IF(AC3="P",IF(AF3&lt;7,"SI","NO"),IF(AC3="D",IF(AF3&lt;11,"SI","NO"),IF(AC3="C",IF(AF3&lt;21,"SI","NO"),IF(AC3="A",IF(AF3&lt;41,"SI","NO")))))</f>
        <v>SI</v>
      </c>
      <c r="AH3" s="6" t="str">
        <f t="shared" ref="AH3:AH27" si="10">IF(AC3="P",IF(AF3&lt;4,"SI","NO"),IF(AC3="D",IF(AF3&lt;6,"SI","NO"),IF(AC3="C",IF(AF3&lt;11,"SI","NO"),IF(AC3="A",IF(AF3&lt;21,"SI","NO")))))</f>
        <v>SI</v>
      </c>
      <c r="AI3" s="21"/>
      <c r="AJ3" s="21" t="s">
        <v>35</v>
      </c>
      <c r="AK3" s="23" t="s">
        <v>517</v>
      </c>
      <c r="AL3" s="24" t="s">
        <v>143</v>
      </c>
      <c r="AM3" s="24">
        <v>1.0</v>
      </c>
      <c r="AN3" s="21" t="str">
        <f t="shared" ref="AN3:AN27" si="11">IF(AJ3="P",IF(AM3&lt;7,"SI","NO"),IF(AJ3="D",IF(AM3&lt;11,"SI","NO"),IF(AJ3="C",IF(AM3&lt;21,"SI","NO"),IF(AJ3="A",IF(AM3&lt;41,"SI","NO")))))</f>
        <v>SI</v>
      </c>
      <c r="AO3" s="21" t="str">
        <f t="shared" ref="AO3:AO27" si="12">IF(AJ3="P",IF(AM3&lt;4,"SI","NO"),IF(AJ3="D",IF(AM3&lt;6,"SI","NO"),IF(AJ3="C",IF(AM3&lt;11,"SI","NO"),IF(AJ3="A",IF(AM3&lt;21,"SI","NO")))))</f>
        <v>SI</v>
      </c>
      <c r="AP3" s="23"/>
      <c r="AQ3" s="24"/>
      <c r="AR3" s="24"/>
      <c r="AS3" s="6"/>
      <c r="AT3" s="21"/>
      <c r="AU3" s="21" t="b">
        <f t="shared" ref="AU3:AU27" si="13">IF(AQ3="P",IF(AT3&lt;7,"SI","NO"),IF(AQ3="D",IF(AT3&lt;11,"SI","NO"),IF(AQ3="C",IF(AT3&lt;21,"SI","NO"),IF(AQ3="A",IF(AT3&lt;41,"SI","NO")))))</f>
        <v>0</v>
      </c>
      <c r="AV3" s="21" t="b">
        <f t="shared" ref="AV3:AV27" si="14">IF(AQ3="P",IF(AT3&lt;4,"SI","NO"),IF(AQ3="D",IF(AT3&lt;6,"SI","NO"),IF(AQ3="C",IF(AT3&lt;11,"SI","NO"),IF(AQ3="A",IF(AT3&lt;21,"SI","NO")))))</f>
        <v>0</v>
      </c>
      <c r="AW3" s="23"/>
      <c r="AX3" s="24"/>
      <c r="AY3" s="24"/>
      <c r="AZ3" s="21"/>
      <c r="BA3" s="21"/>
      <c r="BB3" s="21" t="b">
        <f t="shared" ref="BB3:BB27" si="15">IF(AX3="P",IF(BA3&lt;7,"SI","NO"),IF(AX3="D",IF(BA3&lt;11,"SI","NO"),IF(AX3="C",IF(BA3&lt;21,"SI","NO"),IF(AX3="A",IF(BA3&lt;41,"SI","NO")))))</f>
        <v>0</v>
      </c>
      <c r="BC3" s="23" t="b">
        <f t="shared" ref="BC3:BC27" si="16">IF(AX3="P",IF(BA3&lt;4,"SI","NO"),IF(AX3="D",IF(BA3&lt;6,"SI","NO"),IF(AX3="C",IF(BA3&lt;11,"SI","NO"),IF(AX3="A",IF(BA3&lt;21,"SI","NO")))))</f>
        <v>0</v>
      </c>
      <c r="BD3" s="24"/>
      <c r="BE3" s="24"/>
      <c r="BF3" s="6"/>
      <c r="BG3" s="21"/>
      <c r="BH3" s="21"/>
      <c r="BI3" s="21"/>
      <c r="BJ3" s="23"/>
      <c r="BK3" s="24"/>
      <c r="BL3" s="24"/>
      <c r="BM3" s="21"/>
      <c r="BN3" s="21"/>
      <c r="BO3" s="21"/>
      <c r="BP3" s="23"/>
      <c r="BQ3" s="24"/>
      <c r="BR3" s="24"/>
      <c r="BS3" s="6"/>
      <c r="BT3" s="21"/>
      <c r="BU3" s="21"/>
      <c r="BV3" s="21"/>
      <c r="BW3" s="23"/>
    </row>
    <row r="4" ht="13.5" customHeight="1">
      <c r="A4" s="18" t="s">
        <v>35</v>
      </c>
      <c r="B4" s="18" t="s">
        <v>56</v>
      </c>
      <c r="C4" s="18" t="s">
        <v>57</v>
      </c>
      <c r="D4" s="18">
        <v>36.0</v>
      </c>
      <c r="E4" s="18" t="str">
        <f t="shared" si="1"/>
        <v>NO</v>
      </c>
      <c r="F4" s="18" t="str">
        <f t="shared" si="2"/>
        <v>NO</v>
      </c>
      <c r="G4" s="6"/>
      <c r="H4" s="21" t="s">
        <v>35</v>
      </c>
      <c r="I4" s="21" t="s">
        <v>467</v>
      </c>
      <c r="J4" s="21" t="s">
        <v>146</v>
      </c>
      <c r="K4" s="23">
        <v>1.0</v>
      </c>
      <c r="L4" s="24" t="str">
        <f t="shared" si="3"/>
        <v>SI</v>
      </c>
      <c r="M4" s="24" t="str">
        <f t="shared" si="4"/>
        <v>SI</v>
      </c>
      <c r="N4" s="6"/>
      <c r="O4" s="21" t="s">
        <v>35</v>
      </c>
      <c r="P4" s="21" t="s">
        <v>56</v>
      </c>
      <c r="Q4" s="21" t="s">
        <v>57</v>
      </c>
      <c r="R4" s="23">
        <v>43.0</v>
      </c>
      <c r="S4" s="24" t="str">
        <f t="shared" si="5"/>
        <v>NO</v>
      </c>
      <c r="T4" s="24" t="str">
        <f t="shared" si="6"/>
        <v>NO</v>
      </c>
      <c r="U4" s="6"/>
      <c r="V4" s="21" t="s">
        <v>35</v>
      </c>
      <c r="W4" s="21" t="s">
        <v>518</v>
      </c>
      <c r="X4" s="21" t="s">
        <v>39</v>
      </c>
      <c r="Y4" s="23">
        <v>1.0</v>
      </c>
      <c r="Z4" s="24" t="str">
        <f t="shared" si="7"/>
        <v>SI</v>
      </c>
      <c r="AA4" s="24" t="str">
        <f t="shared" si="8"/>
        <v>SI</v>
      </c>
      <c r="AB4" s="21"/>
      <c r="AC4" s="21" t="s">
        <v>35</v>
      </c>
      <c r="AD4" s="21" t="s">
        <v>73</v>
      </c>
      <c r="AE4" s="23" t="s">
        <v>74</v>
      </c>
      <c r="AF4" s="24">
        <v>4.0</v>
      </c>
      <c r="AG4" s="24" t="str">
        <f t="shared" si="9"/>
        <v>SI</v>
      </c>
      <c r="AH4" s="6" t="str">
        <f t="shared" si="10"/>
        <v>NO</v>
      </c>
      <c r="AI4" s="21"/>
      <c r="AJ4" s="21" t="s">
        <v>35</v>
      </c>
      <c r="AK4" s="23" t="s">
        <v>519</v>
      </c>
      <c r="AL4" s="24" t="s">
        <v>139</v>
      </c>
      <c r="AM4" s="24">
        <v>1.0</v>
      </c>
      <c r="AN4" s="21" t="str">
        <f t="shared" si="11"/>
        <v>SI</v>
      </c>
      <c r="AO4" s="21" t="str">
        <f t="shared" si="12"/>
        <v>SI</v>
      </c>
      <c r="AP4" s="23"/>
      <c r="AQ4" s="24"/>
      <c r="AR4" s="24"/>
      <c r="AS4" s="6"/>
      <c r="AT4" s="21"/>
      <c r="AU4" s="21" t="b">
        <f t="shared" si="13"/>
        <v>0</v>
      </c>
      <c r="AV4" s="21" t="b">
        <f t="shared" si="14"/>
        <v>0</v>
      </c>
      <c r="AW4" s="23"/>
      <c r="AX4" s="24"/>
      <c r="AY4" s="24"/>
      <c r="AZ4" s="21"/>
      <c r="BA4" s="21"/>
      <c r="BB4" s="21" t="b">
        <f t="shared" si="15"/>
        <v>0</v>
      </c>
      <c r="BC4" s="23" t="b">
        <f t="shared" si="16"/>
        <v>0</v>
      </c>
      <c r="BD4" s="24"/>
      <c r="BE4" s="24"/>
      <c r="BF4" s="6"/>
      <c r="BG4" s="21"/>
      <c r="BH4" s="21"/>
      <c r="BI4" s="21"/>
      <c r="BJ4" s="23"/>
      <c r="BK4" s="24"/>
      <c r="BL4" s="24"/>
      <c r="BM4" s="21"/>
      <c r="BN4" s="21"/>
      <c r="BO4" s="21"/>
      <c r="BP4" s="23"/>
      <c r="BQ4" s="24"/>
      <c r="BR4" s="24"/>
      <c r="BS4" s="6"/>
      <c r="BT4" s="21"/>
      <c r="BU4" s="21"/>
      <c r="BV4" s="21"/>
      <c r="BW4" s="23"/>
    </row>
    <row r="5" ht="13.5" customHeight="1">
      <c r="A5" s="18" t="s">
        <v>35</v>
      </c>
      <c r="B5" s="18" t="s">
        <v>113</v>
      </c>
      <c r="C5" s="18" t="s">
        <v>57</v>
      </c>
      <c r="D5" s="18">
        <v>1.0</v>
      </c>
      <c r="E5" s="18" t="str">
        <f t="shared" si="1"/>
        <v>SI</v>
      </c>
      <c r="F5" s="18" t="str">
        <f t="shared" si="2"/>
        <v>SI</v>
      </c>
      <c r="G5" s="6"/>
      <c r="H5" s="21" t="s">
        <v>154</v>
      </c>
      <c r="I5" s="21" t="s">
        <v>520</v>
      </c>
      <c r="J5" s="21" t="s">
        <v>81</v>
      </c>
      <c r="K5" s="23">
        <v>1.0</v>
      </c>
      <c r="L5" s="24" t="str">
        <f t="shared" si="3"/>
        <v>SI</v>
      </c>
      <c r="M5" s="24" t="str">
        <f t="shared" si="4"/>
        <v>SI</v>
      </c>
      <c r="N5" s="6"/>
      <c r="O5" s="21" t="s">
        <v>35</v>
      </c>
      <c r="P5" s="21" t="s">
        <v>113</v>
      </c>
      <c r="Q5" s="21" t="s">
        <v>57</v>
      </c>
      <c r="R5" s="23">
        <v>1.0</v>
      </c>
      <c r="S5" s="24" t="str">
        <f t="shared" si="5"/>
        <v>SI</v>
      </c>
      <c r="T5" s="24" t="str">
        <f t="shared" si="6"/>
        <v>SI</v>
      </c>
      <c r="U5" s="6"/>
      <c r="V5" s="21" t="s">
        <v>35</v>
      </c>
      <c r="W5" s="21" t="s">
        <v>134</v>
      </c>
      <c r="X5" s="21" t="s">
        <v>39</v>
      </c>
      <c r="Y5" s="23">
        <v>37.0</v>
      </c>
      <c r="Z5" s="24" t="str">
        <f t="shared" si="7"/>
        <v>NO</v>
      </c>
      <c r="AA5" s="24" t="str">
        <f t="shared" si="8"/>
        <v>NO</v>
      </c>
      <c r="AB5" s="21"/>
      <c r="AC5" s="21" t="s">
        <v>35</v>
      </c>
      <c r="AD5" s="21" t="s">
        <v>115</v>
      </c>
      <c r="AE5" s="23" t="s">
        <v>116</v>
      </c>
      <c r="AF5" s="24">
        <v>19.0</v>
      </c>
      <c r="AG5" s="24" t="str">
        <f t="shared" si="9"/>
        <v>NO</v>
      </c>
      <c r="AH5" s="6" t="str">
        <f t="shared" si="10"/>
        <v>NO</v>
      </c>
      <c r="AI5" s="21"/>
      <c r="AJ5" s="21" t="s">
        <v>35</v>
      </c>
      <c r="AK5" s="23" t="s">
        <v>145</v>
      </c>
      <c r="AL5" s="24" t="s">
        <v>146</v>
      </c>
      <c r="AM5" s="24">
        <v>22.0</v>
      </c>
      <c r="AN5" s="21" t="str">
        <f t="shared" si="11"/>
        <v>NO</v>
      </c>
      <c r="AO5" s="21" t="str">
        <f t="shared" si="12"/>
        <v>NO</v>
      </c>
      <c r="AP5" s="23"/>
      <c r="AQ5" s="24"/>
      <c r="AR5" s="24"/>
      <c r="AS5" s="6"/>
      <c r="AT5" s="21"/>
      <c r="AU5" s="21" t="b">
        <f t="shared" si="13"/>
        <v>0</v>
      </c>
      <c r="AV5" s="21" t="b">
        <f t="shared" si="14"/>
        <v>0</v>
      </c>
      <c r="AW5" s="23"/>
      <c r="AX5" s="24"/>
      <c r="AY5" s="24"/>
      <c r="AZ5" s="21"/>
      <c r="BA5" s="21"/>
      <c r="BB5" s="21" t="b">
        <f t="shared" si="15"/>
        <v>0</v>
      </c>
      <c r="BC5" s="23" t="b">
        <f t="shared" si="16"/>
        <v>0</v>
      </c>
      <c r="BD5" s="24"/>
      <c r="BE5" s="24"/>
      <c r="BF5" s="6"/>
      <c r="BG5" s="21"/>
      <c r="BH5" s="21"/>
      <c r="BI5" s="21"/>
      <c r="BJ5" s="23"/>
      <c r="BK5" s="24"/>
      <c r="BL5" s="24"/>
      <c r="BM5" s="21"/>
      <c r="BN5" s="21"/>
      <c r="BO5" s="21"/>
      <c r="BP5" s="23"/>
      <c r="BQ5" s="24"/>
      <c r="BR5" s="24"/>
      <c r="BS5" s="6"/>
      <c r="BT5" s="21"/>
      <c r="BU5" s="21"/>
      <c r="BV5" s="21"/>
      <c r="BW5" s="23"/>
    </row>
    <row r="6" ht="13.5" customHeight="1">
      <c r="A6" s="18" t="s">
        <v>154</v>
      </c>
      <c r="B6" s="18" t="s">
        <v>110</v>
      </c>
      <c r="C6" s="18" t="s">
        <v>67</v>
      </c>
      <c r="D6" s="18">
        <v>3.0</v>
      </c>
      <c r="E6" s="18" t="str">
        <f t="shared" si="1"/>
        <v>SI</v>
      </c>
      <c r="F6" s="18" t="str">
        <f t="shared" si="2"/>
        <v>SI</v>
      </c>
      <c r="G6" s="6"/>
      <c r="H6" s="21" t="s">
        <v>154</v>
      </c>
      <c r="I6" s="21" t="s">
        <v>177</v>
      </c>
      <c r="J6" s="21" t="s">
        <v>118</v>
      </c>
      <c r="K6" s="23">
        <v>6.0</v>
      </c>
      <c r="L6" s="24" t="str">
        <f t="shared" si="3"/>
        <v>SI</v>
      </c>
      <c r="M6" s="24" t="str">
        <f t="shared" si="4"/>
        <v>NO</v>
      </c>
      <c r="N6" s="6"/>
      <c r="O6" s="21" t="s">
        <v>154</v>
      </c>
      <c r="P6" s="21" t="s">
        <v>155</v>
      </c>
      <c r="Q6" s="21" t="s">
        <v>81</v>
      </c>
      <c r="R6" s="23">
        <v>1.0</v>
      </c>
      <c r="S6" s="24" t="str">
        <f t="shared" si="5"/>
        <v>SI</v>
      </c>
      <c r="T6" s="24" t="str">
        <f t="shared" si="6"/>
        <v>SI</v>
      </c>
      <c r="U6" s="6"/>
      <c r="V6" s="21" t="s">
        <v>154</v>
      </c>
      <c r="W6" s="21" t="s">
        <v>160</v>
      </c>
      <c r="X6" s="21" t="s">
        <v>60</v>
      </c>
      <c r="Y6" s="23">
        <v>1.0</v>
      </c>
      <c r="Z6" s="24" t="str">
        <f t="shared" si="7"/>
        <v>SI</v>
      </c>
      <c r="AA6" s="24" t="str">
        <f t="shared" si="8"/>
        <v>SI</v>
      </c>
      <c r="AB6" s="21"/>
      <c r="AC6" s="21" t="s">
        <v>154</v>
      </c>
      <c r="AD6" s="21" t="s">
        <v>181</v>
      </c>
      <c r="AE6" s="23" t="s">
        <v>84</v>
      </c>
      <c r="AF6" s="24">
        <v>9.0</v>
      </c>
      <c r="AG6" s="24" t="str">
        <f t="shared" si="9"/>
        <v>SI</v>
      </c>
      <c r="AH6" s="6" t="str">
        <f t="shared" si="10"/>
        <v>NO</v>
      </c>
      <c r="AI6" s="21"/>
      <c r="AJ6" s="21" t="s">
        <v>154</v>
      </c>
      <c r="AK6" s="23" t="s">
        <v>162</v>
      </c>
      <c r="AL6" s="24" t="s">
        <v>84</v>
      </c>
      <c r="AM6" s="24">
        <v>6.0</v>
      </c>
      <c r="AN6" s="21" t="str">
        <f t="shared" si="11"/>
        <v>SI</v>
      </c>
      <c r="AO6" s="21" t="str">
        <f t="shared" si="12"/>
        <v>NO</v>
      </c>
      <c r="AP6" s="23"/>
      <c r="AQ6" s="24"/>
      <c r="AR6" s="24"/>
      <c r="AS6" s="6"/>
      <c r="AT6" s="21"/>
      <c r="AU6" s="21" t="b">
        <f t="shared" si="13"/>
        <v>0</v>
      </c>
      <c r="AV6" s="21" t="b">
        <f t="shared" si="14"/>
        <v>0</v>
      </c>
      <c r="AW6" s="23"/>
      <c r="AX6" s="24"/>
      <c r="AY6" s="24"/>
      <c r="AZ6" s="21"/>
      <c r="BA6" s="21"/>
      <c r="BB6" s="21" t="b">
        <f t="shared" si="15"/>
        <v>0</v>
      </c>
      <c r="BC6" s="23" t="b">
        <f t="shared" si="16"/>
        <v>0</v>
      </c>
      <c r="BD6" s="24"/>
      <c r="BE6" s="24"/>
      <c r="BF6" s="6"/>
      <c r="BG6" s="21"/>
      <c r="BH6" s="21"/>
      <c r="BI6" s="21"/>
      <c r="BJ6" s="23"/>
      <c r="BK6" s="24"/>
      <c r="BL6" s="24"/>
      <c r="BM6" s="21"/>
      <c r="BN6" s="21"/>
      <c r="BO6" s="21"/>
      <c r="BP6" s="23"/>
      <c r="BQ6" s="24"/>
      <c r="BR6" s="24"/>
      <c r="BS6" s="6"/>
      <c r="BT6" s="21"/>
      <c r="BU6" s="21"/>
      <c r="BV6" s="21"/>
      <c r="BW6" s="23"/>
    </row>
    <row r="7" ht="13.5" customHeight="1">
      <c r="A7" s="18" t="s">
        <v>154</v>
      </c>
      <c r="B7" s="18" t="s">
        <v>181</v>
      </c>
      <c r="C7" s="18" t="s">
        <v>84</v>
      </c>
      <c r="D7" s="18">
        <v>9.0</v>
      </c>
      <c r="E7" s="18" t="str">
        <f t="shared" si="1"/>
        <v>SI</v>
      </c>
      <c r="F7" s="18" t="str">
        <f t="shared" si="2"/>
        <v>NO</v>
      </c>
      <c r="G7" s="6"/>
      <c r="H7" s="21" t="s">
        <v>154</v>
      </c>
      <c r="I7" s="21" t="s">
        <v>180</v>
      </c>
      <c r="J7" s="21" t="s">
        <v>143</v>
      </c>
      <c r="K7" s="23">
        <v>1.0</v>
      </c>
      <c r="L7" s="24" t="str">
        <f t="shared" si="3"/>
        <v>SI</v>
      </c>
      <c r="M7" s="24" t="str">
        <f t="shared" si="4"/>
        <v>SI</v>
      </c>
      <c r="N7" s="6"/>
      <c r="O7" s="21" t="s">
        <v>154</v>
      </c>
      <c r="P7" s="21" t="s">
        <v>521</v>
      </c>
      <c r="Q7" s="21" t="s">
        <v>143</v>
      </c>
      <c r="R7" s="23">
        <v>1.0</v>
      </c>
      <c r="S7" s="24" t="str">
        <f t="shared" si="5"/>
        <v>SI</v>
      </c>
      <c r="T7" s="24" t="str">
        <f t="shared" si="6"/>
        <v>SI</v>
      </c>
      <c r="U7" s="6"/>
      <c r="V7" s="21" t="s">
        <v>154</v>
      </c>
      <c r="W7" s="21" t="s">
        <v>180</v>
      </c>
      <c r="X7" s="21" t="s">
        <v>143</v>
      </c>
      <c r="Y7" s="23">
        <v>7.0</v>
      </c>
      <c r="Z7" s="24" t="str">
        <f t="shared" si="7"/>
        <v>SI</v>
      </c>
      <c r="AA7" s="24" t="str">
        <f t="shared" si="8"/>
        <v>NO</v>
      </c>
      <c r="AB7" s="21"/>
      <c r="AC7" s="21" t="s">
        <v>154</v>
      </c>
      <c r="AD7" s="21" t="s">
        <v>165</v>
      </c>
      <c r="AE7" s="23" t="s">
        <v>57</v>
      </c>
      <c r="AF7" s="24">
        <v>1.0</v>
      </c>
      <c r="AG7" s="24" t="str">
        <f t="shared" si="9"/>
        <v>SI</v>
      </c>
      <c r="AH7" s="6" t="str">
        <f t="shared" si="10"/>
        <v>SI</v>
      </c>
      <c r="AI7" s="21"/>
      <c r="AJ7" s="21" t="s">
        <v>154</v>
      </c>
      <c r="AK7" s="23" t="s">
        <v>201</v>
      </c>
      <c r="AL7" s="24" t="s">
        <v>139</v>
      </c>
      <c r="AM7" s="24">
        <v>3.0</v>
      </c>
      <c r="AN7" s="21" t="str">
        <f t="shared" si="11"/>
        <v>SI</v>
      </c>
      <c r="AO7" s="21" t="str">
        <f t="shared" si="12"/>
        <v>SI</v>
      </c>
      <c r="AP7" s="23"/>
      <c r="AQ7" s="24"/>
      <c r="AR7" s="24"/>
      <c r="AS7" s="6"/>
      <c r="AT7" s="21"/>
      <c r="AU7" s="21" t="b">
        <f t="shared" si="13"/>
        <v>0</v>
      </c>
      <c r="AV7" s="21" t="b">
        <f t="shared" si="14"/>
        <v>0</v>
      </c>
      <c r="AW7" s="23"/>
      <c r="AX7" s="24"/>
      <c r="AY7" s="24"/>
      <c r="AZ7" s="21"/>
      <c r="BA7" s="21"/>
      <c r="BB7" s="21" t="b">
        <f t="shared" si="15"/>
        <v>0</v>
      </c>
      <c r="BC7" s="23" t="b">
        <f t="shared" si="16"/>
        <v>0</v>
      </c>
      <c r="BD7" s="24"/>
      <c r="BE7" s="24"/>
      <c r="BF7" s="6"/>
      <c r="BG7" s="21"/>
      <c r="BH7" s="21"/>
      <c r="BI7" s="21"/>
      <c r="BJ7" s="23"/>
      <c r="BK7" s="24"/>
      <c r="BL7" s="24"/>
      <c r="BM7" s="21"/>
      <c r="BN7" s="21"/>
      <c r="BO7" s="21"/>
      <c r="BP7" s="23"/>
      <c r="BQ7" s="24"/>
      <c r="BR7" s="24"/>
      <c r="BS7" s="6"/>
      <c r="BT7" s="21"/>
      <c r="BU7" s="21"/>
      <c r="BV7" s="21"/>
      <c r="BW7" s="23"/>
    </row>
    <row r="8" ht="13.5" customHeight="1">
      <c r="A8" s="18" t="s">
        <v>154</v>
      </c>
      <c r="B8" s="18" t="s">
        <v>171</v>
      </c>
      <c r="C8" s="18" t="s">
        <v>57</v>
      </c>
      <c r="D8" s="18">
        <v>15.0</v>
      </c>
      <c r="E8" s="18" t="str">
        <f t="shared" si="1"/>
        <v>NO</v>
      </c>
      <c r="F8" s="18" t="str">
        <f t="shared" si="2"/>
        <v>NO</v>
      </c>
      <c r="G8" s="6"/>
      <c r="H8" s="21" t="s">
        <v>154</v>
      </c>
      <c r="I8" s="21" t="s">
        <v>93</v>
      </c>
      <c r="J8" s="21" t="s">
        <v>55</v>
      </c>
      <c r="K8" s="23">
        <v>20.0</v>
      </c>
      <c r="L8" s="24" t="str">
        <f t="shared" si="3"/>
        <v>NO</v>
      </c>
      <c r="M8" s="24" t="str">
        <f t="shared" si="4"/>
        <v>NO</v>
      </c>
      <c r="N8" s="6"/>
      <c r="O8" s="21" t="s">
        <v>154</v>
      </c>
      <c r="P8" s="21" t="s">
        <v>524</v>
      </c>
      <c r="Q8" s="21" t="s">
        <v>116</v>
      </c>
      <c r="R8" s="23">
        <v>1.0</v>
      </c>
      <c r="S8" s="24" t="str">
        <f t="shared" si="5"/>
        <v>SI</v>
      </c>
      <c r="T8" s="24" t="str">
        <f t="shared" si="6"/>
        <v>SI</v>
      </c>
      <c r="U8" s="6"/>
      <c r="V8" s="21" t="s">
        <v>154</v>
      </c>
      <c r="W8" s="21" t="s">
        <v>234</v>
      </c>
      <c r="X8" s="21" t="s">
        <v>118</v>
      </c>
      <c r="Y8" s="23">
        <v>1.0</v>
      </c>
      <c r="Z8" s="24" t="str">
        <f t="shared" si="7"/>
        <v>SI</v>
      </c>
      <c r="AA8" s="24" t="str">
        <f t="shared" si="8"/>
        <v>SI</v>
      </c>
      <c r="AB8" s="21"/>
      <c r="AC8" s="21" t="s">
        <v>154</v>
      </c>
      <c r="AD8" s="21" t="s">
        <v>157</v>
      </c>
      <c r="AE8" s="23" t="s">
        <v>55</v>
      </c>
      <c r="AF8" s="24">
        <v>1.0</v>
      </c>
      <c r="AG8" s="24" t="str">
        <f t="shared" si="9"/>
        <v>SI</v>
      </c>
      <c r="AH8" s="6" t="str">
        <f t="shared" si="10"/>
        <v>SI</v>
      </c>
      <c r="AI8" s="21"/>
      <c r="AJ8" s="21" t="s">
        <v>154</v>
      </c>
      <c r="AK8" s="23" t="s">
        <v>239</v>
      </c>
      <c r="AL8" s="24" t="s">
        <v>88</v>
      </c>
      <c r="AM8" s="24">
        <v>1.0</v>
      </c>
      <c r="AN8" s="21" t="str">
        <f t="shared" si="11"/>
        <v>SI</v>
      </c>
      <c r="AO8" s="21" t="str">
        <f t="shared" si="12"/>
        <v>SI</v>
      </c>
      <c r="AP8" s="23"/>
      <c r="AQ8" s="24"/>
      <c r="AR8" s="24"/>
      <c r="AS8" s="6"/>
      <c r="AT8" s="21"/>
      <c r="AU8" s="21" t="b">
        <f t="shared" si="13"/>
        <v>0</v>
      </c>
      <c r="AV8" s="21" t="b">
        <f t="shared" si="14"/>
        <v>0</v>
      </c>
      <c r="AW8" s="23"/>
      <c r="AX8" s="24"/>
      <c r="AY8" s="24"/>
      <c r="AZ8" s="21"/>
      <c r="BA8" s="21"/>
      <c r="BB8" s="21" t="b">
        <f t="shared" si="15"/>
        <v>0</v>
      </c>
      <c r="BC8" s="23" t="b">
        <f t="shared" si="16"/>
        <v>0</v>
      </c>
      <c r="BD8" s="24"/>
      <c r="BE8" s="24"/>
      <c r="BF8" s="6"/>
      <c r="BG8" s="21"/>
      <c r="BH8" s="21"/>
      <c r="BI8" s="21"/>
      <c r="BJ8" s="23"/>
      <c r="BK8" s="24"/>
      <c r="BL8" s="24"/>
      <c r="BM8" s="21"/>
      <c r="BN8" s="21"/>
      <c r="BO8" s="21"/>
      <c r="BP8" s="23"/>
      <c r="BQ8" s="24"/>
      <c r="BR8" s="24"/>
      <c r="BS8" s="6"/>
      <c r="BT8" s="21"/>
      <c r="BU8" s="21"/>
      <c r="BV8" s="21"/>
      <c r="BW8" s="23"/>
    </row>
    <row r="9" ht="13.5" customHeight="1">
      <c r="A9" s="18" t="s">
        <v>154</v>
      </c>
      <c r="B9" s="18" t="s">
        <v>525</v>
      </c>
      <c r="C9" s="18" t="s">
        <v>67</v>
      </c>
      <c r="D9" s="18">
        <v>1.0</v>
      </c>
      <c r="E9" s="18" t="str">
        <f t="shared" si="1"/>
        <v>SI</v>
      </c>
      <c r="F9" s="18" t="str">
        <f t="shared" si="2"/>
        <v>SI</v>
      </c>
      <c r="G9" s="6"/>
      <c r="H9" s="21" t="s">
        <v>154</v>
      </c>
      <c r="I9" s="21" t="s">
        <v>185</v>
      </c>
      <c r="J9" s="21" t="s">
        <v>84</v>
      </c>
      <c r="K9" s="23">
        <v>14.0</v>
      </c>
      <c r="L9" s="24" t="str">
        <f t="shared" si="3"/>
        <v>NO</v>
      </c>
      <c r="M9" s="24" t="str">
        <f t="shared" si="4"/>
        <v>NO</v>
      </c>
      <c r="N9" s="6"/>
      <c r="O9" s="21" t="s">
        <v>154</v>
      </c>
      <c r="P9" s="21" t="s">
        <v>497</v>
      </c>
      <c r="Q9" s="21" t="s">
        <v>133</v>
      </c>
      <c r="R9" s="23">
        <v>3.0</v>
      </c>
      <c r="S9" s="24" t="str">
        <f t="shared" si="5"/>
        <v>SI</v>
      </c>
      <c r="T9" s="24" t="str">
        <f t="shared" si="6"/>
        <v>SI</v>
      </c>
      <c r="U9" s="6"/>
      <c r="V9" s="21" t="s">
        <v>154</v>
      </c>
      <c r="W9" s="21" t="s">
        <v>214</v>
      </c>
      <c r="X9" s="21" t="s">
        <v>39</v>
      </c>
      <c r="Y9" s="23">
        <v>3.0</v>
      </c>
      <c r="Z9" s="24" t="str">
        <f t="shared" si="7"/>
        <v>SI</v>
      </c>
      <c r="AA9" s="24" t="str">
        <f t="shared" si="8"/>
        <v>SI</v>
      </c>
      <c r="AB9" s="21"/>
      <c r="AC9" s="21" t="s">
        <v>154</v>
      </c>
      <c r="AD9" s="21" t="s">
        <v>171</v>
      </c>
      <c r="AE9" s="23" t="s">
        <v>57</v>
      </c>
      <c r="AF9" s="24">
        <v>14.0</v>
      </c>
      <c r="AG9" s="24" t="str">
        <f t="shared" si="9"/>
        <v>NO</v>
      </c>
      <c r="AH9" s="6" t="str">
        <f t="shared" si="10"/>
        <v>NO</v>
      </c>
      <c r="AI9" s="21"/>
      <c r="AJ9" s="21" t="s">
        <v>154</v>
      </c>
      <c r="AK9" s="23" t="s">
        <v>240</v>
      </c>
      <c r="AL9" s="24" t="s">
        <v>139</v>
      </c>
      <c r="AM9" s="24">
        <v>1.0</v>
      </c>
      <c r="AN9" s="21" t="str">
        <f t="shared" si="11"/>
        <v>SI</v>
      </c>
      <c r="AO9" s="21" t="str">
        <f t="shared" si="12"/>
        <v>SI</v>
      </c>
      <c r="AP9" s="23"/>
      <c r="AQ9" s="24"/>
      <c r="AR9" s="24"/>
      <c r="AS9" s="6"/>
      <c r="AT9" s="21"/>
      <c r="AU9" s="21" t="b">
        <f t="shared" si="13"/>
        <v>0</v>
      </c>
      <c r="AV9" s="21" t="b">
        <f t="shared" si="14"/>
        <v>0</v>
      </c>
      <c r="AW9" s="23"/>
      <c r="AX9" s="24"/>
      <c r="AY9" s="24"/>
      <c r="AZ9" s="21"/>
      <c r="BA9" s="21"/>
      <c r="BB9" s="21" t="b">
        <f t="shared" si="15"/>
        <v>0</v>
      </c>
      <c r="BC9" s="23" t="b">
        <f t="shared" si="16"/>
        <v>0</v>
      </c>
      <c r="BD9" s="24"/>
      <c r="BE9" s="24"/>
      <c r="BF9" s="6"/>
      <c r="BG9" s="21"/>
      <c r="BH9" s="21"/>
      <c r="BI9" s="21"/>
      <c r="BJ9" s="23"/>
      <c r="BK9" s="24"/>
      <c r="BL9" s="24"/>
      <c r="BM9" s="21"/>
      <c r="BN9" s="21"/>
      <c r="BO9" s="21"/>
      <c r="BP9" s="23"/>
      <c r="BQ9" s="24"/>
      <c r="BR9" s="24"/>
      <c r="BS9" s="6"/>
      <c r="BT9" s="21"/>
      <c r="BU9" s="21"/>
      <c r="BV9" s="21"/>
      <c r="BW9" s="23"/>
    </row>
    <row r="10" ht="13.5" customHeight="1">
      <c r="A10" s="18" t="s">
        <v>154</v>
      </c>
      <c r="B10" s="18" t="s">
        <v>232</v>
      </c>
      <c r="C10" s="18" t="s">
        <v>118</v>
      </c>
      <c r="D10" s="18">
        <v>3.0</v>
      </c>
      <c r="E10" s="18" t="str">
        <f t="shared" si="1"/>
        <v>SI</v>
      </c>
      <c r="F10" s="18" t="str">
        <f t="shared" si="2"/>
        <v>SI</v>
      </c>
      <c r="G10" s="6"/>
      <c r="H10" s="21" t="s">
        <v>154</v>
      </c>
      <c r="I10" s="21" t="s">
        <v>119</v>
      </c>
      <c r="J10" s="21" t="s">
        <v>39</v>
      </c>
      <c r="K10" s="23">
        <v>20.0</v>
      </c>
      <c r="L10" s="24" t="str">
        <f t="shared" si="3"/>
        <v>NO</v>
      </c>
      <c r="M10" s="24" t="str">
        <f t="shared" si="4"/>
        <v>NO</v>
      </c>
      <c r="N10" s="6"/>
      <c r="O10" s="21" t="s">
        <v>154</v>
      </c>
      <c r="P10" s="21" t="s">
        <v>203</v>
      </c>
      <c r="Q10" s="21" t="s">
        <v>60</v>
      </c>
      <c r="R10" s="23">
        <v>1.0</v>
      </c>
      <c r="S10" s="24" t="str">
        <f t="shared" si="5"/>
        <v>SI</v>
      </c>
      <c r="T10" s="24" t="str">
        <f t="shared" si="6"/>
        <v>SI</v>
      </c>
      <c r="U10" s="6"/>
      <c r="V10" s="21" t="s">
        <v>154</v>
      </c>
      <c r="W10" s="21" t="s">
        <v>260</v>
      </c>
      <c r="X10" s="21" t="s">
        <v>146</v>
      </c>
      <c r="Y10" s="23">
        <v>6.0</v>
      </c>
      <c r="Z10" s="24" t="str">
        <f t="shared" si="7"/>
        <v>SI</v>
      </c>
      <c r="AA10" s="24" t="str">
        <f t="shared" si="8"/>
        <v>NO</v>
      </c>
      <c r="AB10" s="21"/>
      <c r="AC10" s="21" t="s">
        <v>154</v>
      </c>
      <c r="AD10" s="21" t="s">
        <v>185</v>
      </c>
      <c r="AE10" s="23" t="s">
        <v>84</v>
      </c>
      <c r="AF10" s="24">
        <v>10.0</v>
      </c>
      <c r="AG10" s="24" t="str">
        <f t="shared" si="9"/>
        <v>SI</v>
      </c>
      <c r="AH10" s="6" t="str">
        <f t="shared" si="10"/>
        <v>NO</v>
      </c>
      <c r="AI10" s="21"/>
      <c r="AJ10" s="21" t="s">
        <v>154</v>
      </c>
      <c r="AK10" s="23" t="s">
        <v>252</v>
      </c>
      <c r="AL10" s="24" t="s">
        <v>139</v>
      </c>
      <c r="AM10" s="24">
        <v>2.0</v>
      </c>
      <c r="AN10" s="21" t="str">
        <f t="shared" si="11"/>
        <v>SI</v>
      </c>
      <c r="AO10" s="21" t="str">
        <f t="shared" si="12"/>
        <v>SI</v>
      </c>
      <c r="AP10" s="23"/>
      <c r="AQ10" s="24"/>
      <c r="AR10" s="24"/>
      <c r="AS10" s="6"/>
      <c r="AT10" s="21"/>
      <c r="AU10" s="21" t="b">
        <f t="shared" si="13"/>
        <v>0</v>
      </c>
      <c r="AV10" s="21" t="b">
        <f t="shared" si="14"/>
        <v>0</v>
      </c>
      <c r="AW10" s="23"/>
      <c r="AX10" s="24"/>
      <c r="AY10" s="24"/>
      <c r="AZ10" s="21"/>
      <c r="BA10" s="21"/>
      <c r="BB10" s="21" t="b">
        <f t="shared" si="15"/>
        <v>0</v>
      </c>
      <c r="BC10" s="23" t="b">
        <f t="shared" si="16"/>
        <v>0</v>
      </c>
      <c r="BD10" s="24"/>
      <c r="BE10" s="24"/>
      <c r="BF10" s="6"/>
      <c r="BG10" s="21"/>
      <c r="BH10" s="21"/>
      <c r="BI10" s="21"/>
      <c r="BJ10" s="23"/>
      <c r="BK10" s="24"/>
      <c r="BL10" s="24"/>
      <c r="BM10" s="21"/>
      <c r="BN10" s="21"/>
      <c r="BO10" s="21"/>
      <c r="BP10" s="23"/>
      <c r="BQ10" s="24"/>
      <c r="BR10" s="24"/>
      <c r="BS10" s="6"/>
      <c r="BT10" s="21"/>
      <c r="BU10" s="21"/>
      <c r="BV10" s="21"/>
      <c r="BW10" s="23"/>
    </row>
    <row r="11" ht="13.5" customHeight="1">
      <c r="A11" s="18" t="s">
        <v>154</v>
      </c>
      <c r="B11" s="18" t="s">
        <v>470</v>
      </c>
      <c r="C11" s="18" t="s">
        <v>39</v>
      </c>
      <c r="D11" s="18">
        <v>9.0</v>
      </c>
      <c r="E11" s="18" t="str">
        <f t="shared" si="1"/>
        <v>SI</v>
      </c>
      <c r="F11" s="18" t="str">
        <f t="shared" si="2"/>
        <v>NO</v>
      </c>
      <c r="G11" s="6"/>
      <c r="H11" s="21" t="s">
        <v>154</v>
      </c>
      <c r="I11" s="21" t="s">
        <v>203</v>
      </c>
      <c r="J11" s="21" t="s">
        <v>60</v>
      </c>
      <c r="K11" s="23">
        <v>7.0</v>
      </c>
      <c r="L11" s="24" t="str">
        <f t="shared" si="3"/>
        <v>SI</v>
      </c>
      <c r="M11" s="24" t="str">
        <f t="shared" si="4"/>
        <v>NO</v>
      </c>
      <c r="N11" s="6"/>
      <c r="O11" s="21" t="s">
        <v>154</v>
      </c>
      <c r="P11" s="21" t="s">
        <v>237</v>
      </c>
      <c r="Q11" s="21" t="s">
        <v>123</v>
      </c>
      <c r="R11" s="23">
        <v>5.0</v>
      </c>
      <c r="S11" s="24" t="str">
        <f t="shared" si="5"/>
        <v>SI</v>
      </c>
      <c r="T11" s="24" t="str">
        <f t="shared" si="6"/>
        <v>SI</v>
      </c>
      <c r="U11" s="6"/>
      <c r="V11" s="21" t="s">
        <v>154</v>
      </c>
      <c r="W11" s="21" t="s">
        <v>473</v>
      </c>
      <c r="X11" s="21" t="s">
        <v>43</v>
      </c>
      <c r="Y11" s="23">
        <v>1.0</v>
      </c>
      <c r="Z11" s="24" t="str">
        <f t="shared" si="7"/>
        <v>SI</v>
      </c>
      <c r="AA11" s="24" t="str">
        <f t="shared" si="8"/>
        <v>SI</v>
      </c>
      <c r="AB11" s="21"/>
      <c r="AC11" s="21" t="s">
        <v>154</v>
      </c>
      <c r="AD11" s="21" t="s">
        <v>202</v>
      </c>
      <c r="AE11" s="23" t="s">
        <v>48</v>
      </c>
      <c r="AF11" s="24">
        <v>13.0</v>
      </c>
      <c r="AG11" s="24" t="str">
        <f t="shared" si="9"/>
        <v>NO</v>
      </c>
      <c r="AH11" s="6" t="str">
        <f t="shared" si="10"/>
        <v>NO</v>
      </c>
      <c r="AI11" s="21"/>
      <c r="AJ11" s="21" t="s">
        <v>154</v>
      </c>
      <c r="AK11" s="23" t="s">
        <v>261</v>
      </c>
      <c r="AL11" s="24" t="s">
        <v>118</v>
      </c>
      <c r="AM11" s="24">
        <v>3.0</v>
      </c>
      <c r="AN11" s="21" t="str">
        <f t="shared" si="11"/>
        <v>SI</v>
      </c>
      <c r="AO11" s="21" t="str">
        <f t="shared" si="12"/>
        <v>SI</v>
      </c>
      <c r="AP11" s="23"/>
      <c r="AQ11" s="24"/>
      <c r="AR11" s="24"/>
      <c r="AS11" s="6"/>
      <c r="AT11" s="21"/>
      <c r="AU11" s="21" t="b">
        <f t="shared" si="13"/>
        <v>0</v>
      </c>
      <c r="AV11" s="21" t="b">
        <f t="shared" si="14"/>
        <v>0</v>
      </c>
      <c r="AW11" s="23"/>
      <c r="AX11" s="24"/>
      <c r="AY11" s="24"/>
      <c r="AZ11" s="21"/>
      <c r="BA11" s="21"/>
      <c r="BB11" s="21" t="b">
        <f t="shared" si="15"/>
        <v>0</v>
      </c>
      <c r="BC11" s="23" t="b">
        <f t="shared" si="16"/>
        <v>0</v>
      </c>
      <c r="BD11" s="24"/>
      <c r="BE11" s="24"/>
      <c r="BF11" s="6"/>
      <c r="BG11" s="21"/>
      <c r="BH11" s="21"/>
      <c r="BI11" s="21"/>
      <c r="BJ11" s="23"/>
      <c r="BK11" s="24"/>
      <c r="BL11" s="24"/>
      <c r="BM11" s="21"/>
      <c r="BN11" s="21"/>
      <c r="BO11" s="21"/>
      <c r="BP11" s="23"/>
      <c r="BQ11" s="24"/>
      <c r="BR11" s="24"/>
      <c r="BS11" s="6"/>
      <c r="BT11" s="21"/>
      <c r="BU11" s="21"/>
      <c r="BV11" s="21"/>
      <c r="BW11" s="23"/>
    </row>
    <row r="12" ht="13.5" customHeight="1">
      <c r="A12" s="18" t="s">
        <v>154</v>
      </c>
      <c r="B12" s="18" t="s">
        <v>252</v>
      </c>
      <c r="C12" s="18" t="s">
        <v>139</v>
      </c>
      <c r="D12" s="18">
        <v>8.0</v>
      </c>
      <c r="E12" s="18" t="str">
        <f t="shared" si="1"/>
        <v>SI</v>
      </c>
      <c r="F12" s="18" t="str">
        <f t="shared" si="2"/>
        <v>NO</v>
      </c>
      <c r="G12" s="6"/>
      <c r="H12" s="21" t="s">
        <v>154</v>
      </c>
      <c r="I12" s="21" t="s">
        <v>189</v>
      </c>
      <c r="J12" s="21" t="s">
        <v>143</v>
      </c>
      <c r="K12" s="23">
        <v>2.0</v>
      </c>
      <c r="L12" s="24" t="str">
        <f t="shared" si="3"/>
        <v>SI</v>
      </c>
      <c r="M12" s="24" t="str">
        <f t="shared" si="4"/>
        <v>SI</v>
      </c>
      <c r="N12" s="6"/>
      <c r="O12" s="21" t="s">
        <v>154</v>
      </c>
      <c r="P12" s="21" t="s">
        <v>253</v>
      </c>
      <c r="Q12" s="21" t="s">
        <v>146</v>
      </c>
      <c r="R12" s="23">
        <v>6.0</v>
      </c>
      <c r="S12" s="24" t="str">
        <f t="shared" si="5"/>
        <v>SI</v>
      </c>
      <c r="T12" s="24" t="str">
        <f t="shared" si="6"/>
        <v>NO</v>
      </c>
      <c r="U12" s="6"/>
      <c r="V12" s="21" t="s">
        <v>154</v>
      </c>
      <c r="W12" s="21" t="s">
        <v>49</v>
      </c>
      <c r="X12" s="21" t="s">
        <v>118</v>
      </c>
      <c r="Y12" s="23">
        <v>8.0</v>
      </c>
      <c r="Z12" s="24" t="str">
        <f t="shared" si="7"/>
        <v>SI</v>
      </c>
      <c r="AA12" s="24" t="str">
        <f t="shared" si="8"/>
        <v>NO</v>
      </c>
      <c r="AB12" s="21"/>
      <c r="AC12" s="21" t="s">
        <v>154</v>
      </c>
      <c r="AD12" s="21" t="s">
        <v>498</v>
      </c>
      <c r="AE12" s="23" t="s">
        <v>84</v>
      </c>
      <c r="AF12" s="24">
        <v>3.0</v>
      </c>
      <c r="AG12" s="24" t="str">
        <f t="shared" si="9"/>
        <v>SI</v>
      </c>
      <c r="AH12" s="6" t="str">
        <f t="shared" si="10"/>
        <v>SI</v>
      </c>
      <c r="AI12" s="21"/>
      <c r="AJ12" s="21" t="s">
        <v>154</v>
      </c>
      <c r="AK12" s="23" t="s">
        <v>269</v>
      </c>
      <c r="AL12" s="24" t="s">
        <v>43</v>
      </c>
      <c r="AM12" s="24">
        <v>2.0</v>
      </c>
      <c r="AN12" s="21" t="str">
        <f t="shared" si="11"/>
        <v>SI</v>
      </c>
      <c r="AO12" s="21" t="str">
        <f t="shared" si="12"/>
        <v>SI</v>
      </c>
      <c r="AP12" s="23"/>
      <c r="AQ12" s="24"/>
      <c r="AR12" s="24"/>
      <c r="AS12" s="6"/>
      <c r="AT12" s="21"/>
      <c r="AU12" s="21" t="b">
        <f t="shared" si="13"/>
        <v>0</v>
      </c>
      <c r="AV12" s="21" t="b">
        <f t="shared" si="14"/>
        <v>0</v>
      </c>
      <c r="AW12" s="23"/>
      <c r="AX12" s="24"/>
      <c r="AY12" s="24"/>
      <c r="AZ12" s="21"/>
      <c r="BA12" s="21"/>
      <c r="BB12" s="21" t="b">
        <f t="shared" si="15"/>
        <v>0</v>
      </c>
      <c r="BC12" s="23" t="b">
        <f t="shared" si="16"/>
        <v>0</v>
      </c>
      <c r="BD12" s="24"/>
      <c r="BE12" s="24"/>
      <c r="BF12" s="6"/>
      <c r="BG12" s="21"/>
      <c r="BH12" s="21"/>
      <c r="BI12" s="21"/>
      <c r="BJ12" s="23"/>
      <c r="BK12" s="24"/>
      <c r="BL12" s="24"/>
      <c r="BM12" s="21"/>
      <c r="BN12" s="21"/>
      <c r="BO12" s="21"/>
      <c r="BP12" s="23"/>
      <c r="BQ12" s="24"/>
      <c r="BR12" s="24"/>
      <c r="BS12" s="6"/>
      <c r="BT12" s="21"/>
      <c r="BU12" s="21"/>
      <c r="BV12" s="21"/>
      <c r="BW12" s="23"/>
    </row>
    <row r="13" ht="13.5" customHeight="1">
      <c r="A13" s="18" t="s">
        <v>154</v>
      </c>
      <c r="B13" s="18" t="s">
        <v>261</v>
      </c>
      <c r="C13" s="18" t="s">
        <v>118</v>
      </c>
      <c r="D13" s="18">
        <v>7.0</v>
      </c>
      <c r="E13" s="18" t="str">
        <f t="shared" si="1"/>
        <v>SI</v>
      </c>
      <c r="F13" s="18" t="str">
        <f t="shared" si="2"/>
        <v>NO</v>
      </c>
      <c r="G13" s="6"/>
      <c r="H13" s="21" t="s">
        <v>288</v>
      </c>
      <c r="I13" s="21" t="s">
        <v>526</v>
      </c>
      <c r="J13" s="21" t="s">
        <v>81</v>
      </c>
      <c r="K13" s="23">
        <v>1.0</v>
      </c>
      <c r="L13" s="24" t="str">
        <f t="shared" si="3"/>
        <v>SI</v>
      </c>
      <c r="M13" s="24" t="str">
        <f t="shared" si="4"/>
        <v>SI</v>
      </c>
      <c r="N13" s="6"/>
      <c r="O13" s="21" t="s">
        <v>154</v>
      </c>
      <c r="P13" s="21" t="s">
        <v>280</v>
      </c>
      <c r="Q13" s="21" t="s">
        <v>123</v>
      </c>
      <c r="R13" s="23">
        <v>1.0</v>
      </c>
      <c r="S13" s="24" t="str">
        <f t="shared" si="5"/>
        <v>SI</v>
      </c>
      <c r="T13" s="24" t="str">
        <f t="shared" si="6"/>
        <v>SI</v>
      </c>
      <c r="U13" s="6"/>
      <c r="V13" s="21" t="s">
        <v>154</v>
      </c>
      <c r="W13" s="21" t="s">
        <v>281</v>
      </c>
      <c r="X13" s="21" t="s">
        <v>139</v>
      </c>
      <c r="Y13" s="23">
        <v>1.0</v>
      </c>
      <c r="Z13" s="24" t="str">
        <f t="shared" si="7"/>
        <v>SI</v>
      </c>
      <c r="AA13" s="24" t="str">
        <f t="shared" si="8"/>
        <v>SI</v>
      </c>
      <c r="AB13" s="21"/>
      <c r="AC13" s="21" t="s">
        <v>154</v>
      </c>
      <c r="AD13" s="21" t="s">
        <v>265</v>
      </c>
      <c r="AE13" s="23" t="s">
        <v>92</v>
      </c>
      <c r="AF13" s="24">
        <v>1.0</v>
      </c>
      <c r="AG13" s="24" t="str">
        <f t="shared" si="9"/>
        <v>SI</v>
      </c>
      <c r="AH13" s="6" t="str">
        <f t="shared" si="10"/>
        <v>SI</v>
      </c>
      <c r="AI13" s="21"/>
      <c r="AJ13" s="21" t="s">
        <v>154</v>
      </c>
      <c r="AK13" s="23" t="s">
        <v>166</v>
      </c>
      <c r="AL13" s="24" t="s">
        <v>84</v>
      </c>
      <c r="AM13" s="24">
        <v>5.0</v>
      </c>
      <c r="AN13" s="21" t="str">
        <f t="shared" si="11"/>
        <v>SI</v>
      </c>
      <c r="AO13" s="21" t="str">
        <f t="shared" si="12"/>
        <v>SI</v>
      </c>
      <c r="AP13" s="23"/>
      <c r="AQ13" s="24"/>
      <c r="AR13" s="24"/>
      <c r="AS13" s="6"/>
      <c r="AT13" s="21"/>
      <c r="AU13" s="21" t="b">
        <f t="shared" si="13"/>
        <v>0</v>
      </c>
      <c r="AV13" s="21" t="b">
        <f t="shared" si="14"/>
        <v>0</v>
      </c>
      <c r="AW13" s="23"/>
      <c r="AX13" s="24"/>
      <c r="AY13" s="24"/>
      <c r="AZ13" s="21"/>
      <c r="BA13" s="21"/>
      <c r="BB13" s="21" t="b">
        <f t="shared" si="15"/>
        <v>0</v>
      </c>
      <c r="BC13" s="23" t="b">
        <f t="shared" si="16"/>
        <v>0</v>
      </c>
      <c r="BD13" s="24"/>
      <c r="BE13" s="24"/>
      <c r="BF13" s="6"/>
      <c r="BG13" s="21"/>
      <c r="BH13" s="21"/>
      <c r="BI13" s="21"/>
      <c r="BJ13" s="23"/>
      <c r="BK13" s="24"/>
      <c r="BL13" s="24"/>
      <c r="BM13" s="21"/>
      <c r="BN13" s="21"/>
      <c r="BO13" s="21"/>
      <c r="BP13" s="23"/>
      <c r="BQ13" s="24"/>
      <c r="BR13" s="24"/>
      <c r="BS13" s="6"/>
      <c r="BT13" s="21"/>
      <c r="BU13" s="21"/>
      <c r="BV13" s="21"/>
      <c r="BW13" s="23"/>
    </row>
    <row r="14" ht="13.5" customHeight="1">
      <c r="A14" s="18" t="s">
        <v>288</v>
      </c>
      <c r="B14" s="18" t="s">
        <v>527</v>
      </c>
      <c r="C14" s="18" t="s">
        <v>67</v>
      </c>
      <c r="D14" s="18">
        <v>3.0</v>
      </c>
      <c r="E14" s="18" t="str">
        <f t="shared" si="1"/>
        <v>SI</v>
      </c>
      <c r="F14" s="18" t="str">
        <f t="shared" si="2"/>
        <v>SI</v>
      </c>
      <c r="G14" s="6"/>
      <c r="H14" s="21" t="s">
        <v>288</v>
      </c>
      <c r="I14" s="21" t="s">
        <v>304</v>
      </c>
      <c r="J14" s="21" t="s">
        <v>39</v>
      </c>
      <c r="K14" s="23">
        <v>12.0</v>
      </c>
      <c r="L14" s="24" t="str">
        <f t="shared" si="3"/>
        <v>SI</v>
      </c>
      <c r="M14" s="24" t="str">
        <f t="shared" si="4"/>
        <v>NO</v>
      </c>
      <c r="N14" s="6"/>
      <c r="O14" s="21" t="s">
        <v>288</v>
      </c>
      <c r="P14" s="21" t="s">
        <v>308</v>
      </c>
      <c r="Q14" s="21" t="s">
        <v>84</v>
      </c>
      <c r="R14" s="23">
        <v>1.0</v>
      </c>
      <c r="S14" s="24" t="str">
        <f t="shared" si="5"/>
        <v>SI</v>
      </c>
      <c r="T14" s="24" t="str">
        <f t="shared" si="6"/>
        <v>SI</v>
      </c>
      <c r="U14" s="6"/>
      <c r="V14" s="21" t="s">
        <v>288</v>
      </c>
      <c r="W14" s="21" t="s">
        <v>238</v>
      </c>
      <c r="X14" s="21" t="s">
        <v>143</v>
      </c>
      <c r="Y14" s="23">
        <v>5.0</v>
      </c>
      <c r="Z14" s="24" t="str">
        <f t="shared" si="7"/>
        <v>SI</v>
      </c>
      <c r="AA14" s="24" t="str">
        <f t="shared" si="8"/>
        <v>SI</v>
      </c>
      <c r="AB14" s="21"/>
      <c r="AC14" s="21" t="s">
        <v>288</v>
      </c>
      <c r="AD14" s="21" t="s">
        <v>314</v>
      </c>
      <c r="AE14" s="23" t="s">
        <v>60</v>
      </c>
      <c r="AF14" s="24">
        <v>9.0</v>
      </c>
      <c r="AG14" s="24" t="str">
        <f t="shared" si="9"/>
        <v>SI</v>
      </c>
      <c r="AH14" s="6" t="str">
        <f t="shared" si="10"/>
        <v>SI</v>
      </c>
      <c r="AI14" s="21"/>
      <c r="AJ14" s="21" t="s">
        <v>288</v>
      </c>
      <c r="AK14" s="23" t="s">
        <v>105</v>
      </c>
      <c r="AL14" s="24" t="s">
        <v>133</v>
      </c>
      <c r="AM14" s="24">
        <v>2.0</v>
      </c>
      <c r="AN14" s="21" t="str">
        <f t="shared" si="11"/>
        <v>SI</v>
      </c>
      <c r="AO14" s="21" t="str">
        <f t="shared" si="12"/>
        <v>SI</v>
      </c>
      <c r="AP14" s="23"/>
      <c r="AQ14" s="24"/>
      <c r="AR14" s="24"/>
      <c r="AS14" s="6"/>
      <c r="AT14" s="21"/>
      <c r="AU14" s="21" t="b">
        <f t="shared" si="13"/>
        <v>0</v>
      </c>
      <c r="AV14" s="21" t="b">
        <f t="shared" si="14"/>
        <v>0</v>
      </c>
      <c r="AW14" s="23"/>
      <c r="AX14" s="24"/>
      <c r="AY14" s="24"/>
      <c r="AZ14" s="21"/>
      <c r="BA14" s="21"/>
      <c r="BB14" s="21" t="b">
        <f t="shared" si="15"/>
        <v>0</v>
      </c>
      <c r="BC14" s="23" t="b">
        <f t="shared" si="16"/>
        <v>0</v>
      </c>
      <c r="BD14" s="24"/>
      <c r="BE14" s="24"/>
      <c r="BF14" s="6"/>
      <c r="BG14" s="21"/>
      <c r="BH14" s="21"/>
      <c r="BI14" s="21"/>
      <c r="BJ14" s="23"/>
      <c r="BK14" s="24"/>
      <c r="BL14" s="24"/>
      <c r="BM14" s="21"/>
      <c r="BN14" s="21"/>
      <c r="BO14" s="21"/>
      <c r="BP14" s="23"/>
      <c r="BQ14" s="24"/>
      <c r="BR14" s="24"/>
      <c r="BS14" s="6"/>
      <c r="BT14" s="21"/>
      <c r="BU14" s="21"/>
      <c r="BV14" s="21"/>
      <c r="BW14" s="23"/>
    </row>
    <row r="15" ht="13.5" customHeight="1">
      <c r="A15" s="18" t="s">
        <v>288</v>
      </c>
      <c r="B15" s="18" t="s">
        <v>310</v>
      </c>
      <c r="C15" s="18" t="s">
        <v>88</v>
      </c>
      <c r="D15" s="18">
        <v>1.0</v>
      </c>
      <c r="E15" s="18" t="str">
        <f t="shared" si="1"/>
        <v>SI</v>
      </c>
      <c r="F15" s="18" t="str">
        <f t="shared" si="2"/>
        <v>SI</v>
      </c>
      <c r="G15" s="6"/>
      <c r="H15" s="21" t="s">
        <v>288</v>
      </c>
      <c r="I15" s="21" t="s">
        <v>374</v>
      </c>
      <c r="J15" s="21" t="s">
        <v>60</v>
      </c>
      <c r="K15" s="23">
        <v>12.0</v>
      </c>
      <c r="L15" s="24" t="str">
        <f t="shared" si="3"/>
        <v>SI</v>
      </c>
      <c r="M15" s="24" t="str">
        <f t="shared" si="4"/>
        <v>NO</v>
      </c>
      <c r="N15" s="6"/>
      <c r="O15" s="21" t="s">
        <v>288</v>
      </c>
      <c r="P15" s="21" t="s">
        <v>301</v>
      </c>
      <c r="Q15" s="21" t="s">
        <v>116</v>
      </c>
      <c r="R15" s="23">
        <v>1.0</v>
      </c>
      <c r="S15" s="24" t="str">
        <f t="shared" si="5"/>
        <v>SI</v>
      </c>
      <c r="T15" s="24" t="str">
        <f t="shared" si="6"/>
        <v>SI</v>
      </c>
      <c r="U15" s="6"/>
      <c r="V15" s="21" t="s">
        <v>288</v>
      </c>
      <c r="W15" s="21" t="s">
        <v>341</v>
      </c>
      <c r="X15" s="21" t="s">
        <v>327</v>
      </c>
      <c r="Y15" s="23">
        <v>1.0</v>
      </c>
      <c r="Z15" s="24" t="str">
        <f t="shared" si="7"/>
        <v>SI</v>
      </c>
      <c r="AA15" s="24" t="str">
        <f t="shared" si="8"/>
        <v>SI</v>
      </c>
      <c r="AB15" s="21"/>
      <c r="AC15" s="21" t="s">
        <v>288</v>
      </c>
      <c r="AD15" s="21" t="s">
        <v>331</v>
      </c>
      <c r="AE15" s="23" t="s">
        <v>48</v>
      </c>
      <c r="AF15" s="24">
        <v>3.0</v>
      </c>
      <c r="AG15" s="24" t="str">
        <f t="shared" si="9"/>
        <v>SI</v>
      </c>
      <c r="AH15" s="6" t="str">
        <f t="shared" si="10"/>
        <v>SI</v>
      </c>
      <c r="AI15" s="21"/>
      <c r="AJ15" s="21" t="s">
        <v>288</v>
      </c>
      <c r="AK15" s="23" t="s">
        <v>293</v>
      </c>
      <c r="AL15" s="24" t="s">
        <v>43</v>
      </c>
      <c r="AM15" s="24">
        <v>6.0</v>
      </c>
      <c r="AN15" s="21" t="str">
        <f t="shared" si="11"/>
        <v>SI</v>
      </c>
      <c r="AO15" s="21" t="str">
        <f t="shared" si="12"/>
        <v>SI</v>
      </c>
      <c r="AP15" s="23"/>
      <c r="AQ15" s="24"/>
      <c r="AR15" s="24"/>
      <c r="AS15" s="6"/>
      <c r="AT15" s="21"/>
      <c r="AU15" s="21" t="b">
        <f t="shared" si="13"/>
        <v>0</v>
      </c>
      <c r="AV15" s="21" t="b">
        <f t="shared" si="14"/>
        <v>0</v>
      </c>
      <c r="AW15" s="23"/>
      <c r="AX15" s="24"/>
      <c r="AY15" s="24"/>
      <c r="AZ15" s="21"/>
      <c r="BA15" s="21"/>
      <c r="BB15" s="21" t="b">
        <f t="shared" si="15"/>
        <v>0</v>
      </c>
      <c r="BC15" s="23" t="b">
        <f t="shared" si="16"/>
        <v>0</v>
      </c>
      <c r="BD15" s="24"/>
      <c r="BE15" s="24"/>
      <c r="BF15" s="6"/>
      <c r="BG15" s="21"/>
      <c r="BH15" s="21"/>
      <c r="BI15" s="21"/>
      <c r="BJ15" s="23"/>
      <c r="BK15" s="24"/>
      <c r="BL15" s="24"/>
      <c r="BM15" s="21"/>
      <c r="BN15" s="21"/>
      <c r="BO15" s="21"/>
      <c r="BP15" s="23"/>
      <c r="BQ15" s="24"/>
      <c r="BR15" s="24"/>
      <c r="BS15" s="6"/>
      <c r="BT15" s="21"/>
      <c r="BU15" s="21"/>
      <c r="BV15" s="21"/>
      <c r="BW15" s="23"/>
    </row>
    <row r="16" ht="13.5" customHeight="1">
      <c r="A16" s="18" t="s">
        <v>288</v>
      </c>
      <c r="B16" s="18" t="s">
        <v>330</v>
      </c>
      <c r="C16" s="18" t="s">
        <v>39</v>
      </c>
      <c r="D16" s="18">
        <v>20.0</v>
      </c>
      <c r="E16" s="18" t="str">
        <f t="shared" si="1"/>
        <v>SI</v>
      </c>
      <c r="F16" s="18" t="str">
        <f t="shared" si="2"/>
        <v>NO</v>
      </c>
      <c r="G16" s="6"/>
      <c r="H16" s="21" t="s">
        <v>288</v>
      </c>
      <c r="I16" s="21" t="s">
        <v>311</v>
      </c>
      <c r="J16" s="21" t="s">
        <v>123</v>
      </c>
      <c r="K16" s="23">
        <v>6.0</v>
      </c>
      <c r="L16" s="24" t="str">
        <f t="shared" si="3"/>
        <v>SI</v>
      </c>
      <c r="M16" s="24" t="str">
        <f t="shared" si="4"/>
        <v>SI</v>
      </c>
      <c r="N16" s="6"/>
      <c r="O16" s="21" t="s">
        <v>288</v>
      </c>
      <c r="P16" s="21" t="s">
        <v>312</v>
      </c>
      <c r="Q16" s="21" t="s">
        <v>88</v>
      </c>
      <c r="R16" s="23">
        <v>9.0</v>
      </c>
      <c r="S16" s="24" t="str">
        <f t="shared" si="5"/>
        <v>SI</v>
      </c>
      <c r="T16" s="24" t="str">
        <f t="shared" si="6"/>
        <v>SI</v>
      </c>
      <c r="U16" s="6"/>
      <c r="V16" s="21" t="s">
        <v>288</v>
      </c>
      <c r="W16" s="21" t="s">
        <v>325</v>
      </c>
      <c r="X16" s="21" t="s">
        <v>39</v>
      </c>
      <c r="Y16" s="23">
        <v>4.0</v>
      </c>
      <c r="Z16" s="24" t="str">
        <f t="shared" si="7"/>
        <v>SI</v>
      </c>
      <c r="AA16" s="24" t="str">
        <f t="shared" si="8"/>
        <v>SI</v>
      </c>
      <c r="AB16" s="21"/>
      <c r="AC16" s="21" t="s">
        <v>288</v>
      </c>
      <c r="AD16" s="21" t="s">
        <v>309</v>
      </c>
      <c r="AE16" s="23" t="s">
        <v>84</v>
      </c>
      <c r="AF16" s="24">
        <v>8.0</v>
      </c>
      <c r="AG16" s="24" t="str">
        <f t="shared" si="9"/>
        <v>SI</v>
      </c>
      <c r="AH16" s="6" t="str">
        <f t="shared" si="10"/>
        <v>SI</v>
      </c>
      <c r="AI16" s="21"/>
      <c r="AJ16" s="21" t="s">
        <v>288</v>
      </c>
      <c r="AK16" s="23" t="s">
        <v>290</v>
      </c>
      <c r="AL16" s="24" t="s">
        <v>92</v>
      </c>
      <c r="AM16" s="24">
        <v>48.0</v>
      </c>
      <c r="AN16" s="21" t="str">
        <f t="shared" si="11"/>
        <v>NO</v>
      </c>
      <c r="AO16" s="21" t="str">
        <f t="shared" si="12"/>
        <v>NO</v>
      </c>
      <c r="AP16" s="23"/>
      <c r="AQ16" s="24"/>
      <c r="AR16" s="24"/>
      <c r="AS16" s="6"/>
      <c r="AT16" s="21"/>
      <c r="AU16" s="21" t="b">
        <f t="shared" si="13"/>
        <v>0</v>
      </c>
      <c r="AV16" s="21" t="b">
        <f t="shared" si="14"/>
        <v>0</v>
      </c>
      <c r="AW16" s="23"/>
      <c r="AX16" s="24"/>
      <c r="AY16" s="24"/>
      <c r="AZ16" s="21"/>
      <c r="BA16" s="21"/>
      <c r="BB16" s="21" t="b">
        <f t="shared" si="15"/>
        <v>0</v>
      </c>
      <c r="BC16" s="23" t="b">
        <f t="shared" si="16"/>
        <v>0</v>
      </c>
      <c r="BD16" s="24"/>
      <c r="BE16" s="24"/>
      <c r="BF16" s="6"/>
      <c r="BG16" s="21"/>
      <c r="BH16" s="21"/>
      <c r="BI16" s="21"/>
      <c r="BJ16" s="23"/>
      <c r="BK16" s="24"/>
      <c r="BL16" s="24"/>
      <c r="BM16" s="21"/>
      <c r="BN16" s="21"/>
      <c r="BO16" s="21"/>
      <c r="BP16" s="23"/>
      <c r="BQ16" s="24"/>
      <c r="BR16" s="24"/>
      <c r="BS16" s="6"/>
      <c r="BT16" s="21"/>
      <c r="BU16" s="21"/>
      <c r="BV16" s="21"/>
      <c r="BW16" s="23"/>
    </row>
    <row r="17" ht="13.5" customHeight="1">
      <c r="A17" s="18" t="s">
        <v>288</v>
      </c>
      <c r="B17" s="18" t="s">
        <v>528</v>
      </c>
      <c r="C17" s="18" t="s">
        <v>57</v>
      </c>
      <c r="D17" s="18">
        <v>1.0</v>
      </c>
      <c r="E17" s="18" t="str">
        <f t="shared" si="1"/>
        <v>SI</v>
      </c>
      <c r="F17" s="18" t="str">
        <f t="shared" si="2"/>
        <v>SI</v>
      </c>
      <c r="G17" s="6"/>
      <c r="H17" s="21" t="s">
        <v>288</v>
      </c>
      <c r="I17" s="21" t="s">
        <v>255</v>
      </c>
      <c r="J17" s="21" t="s">
        <v>116</v>
      </c>
      <c r="K17" s="23">
        <v>3.0</v>
      </c>
      <c r="L17" s="24" t="str">
        <f t="shared" si="3"/>
        <v>SI</v>
      </c>
      <c r="M17" s="24" t="str">
        <f t="shared" si="4"/>
        <v>SI</v>
      </c>
      <c r="N17" s="6"/>
      <c r="O17" s="21" t="s">
        <v>288</v>
      </c>
      <c r="P17" s="21" t="s">
        <v>320</v>
      </c>
      <c r="Q17" s="21" t="s">
        <v>67</v>
      </c>
      <c r="R17" s="23">
        <v>1.0</v>
      </c>
      <c r="S17" s="24" t="str">
        <f t="shared" si="5"/>
        <v>SI</v>
      </c>
      <c r="T17" s="24" t="str">
        <f t="shared" si="6"/>
        <v>SI</v>
      </c>
      <c r="U17" s="6"/>
      <c r="V17" s="21" t="s">
        <v>288</v>
      </c>
      <c r="W17" s="21" t="s">
        <v>330</v>
      </c>
      <c r="X17" s="21" t="s">
        <v>39</v>
      </c>
      <c r="Y17" s="23">
        <v>18.0</v>
      </c>
      <c r="Z17" s="24" t="str">
        <f t="shared" si="7"/>
        <v>SI</v>
      </c>
      <c r="AA17" s="24" t="str">
        <f t="shared" si="8"/>
        <v>NO</v>
      </c>
      <c r="AB17" s="21"/>
      <c r="AC17" s="21" t="s">
        <v>288</v>
      </c>
      <c r="AD17" s="21" t="s">
        <v>319</v>
      </c>
      <c r="AE17" s="23" t="s">
        <v>84</v>
      </c>
      <c r="AF17" s="24">
        <v>16.0</v>
      </c>
      <c r="AG17" s="24" t="str">
        <f t="shared" si="9"/>
        <v>SI</v>
      </c>
      <c r="AH17" s="6" t="str">
        <f t="shared" si="10"/>
        <v>NO</v>
      </c>
      <c r="AI17" s="21"/>
      <c r="AJ17" s="21" t="s">
        <v>288</v>
      </c>
      <c r="AK17" s="23" t="s">
        <v>306</v>
      </c>
      <c r="AL17" s="24" t="s">
        <v>55</v>
      </c>
      <c r="AM17" s="24">
        <v>32.0</v>
      </c>
      <c r="AN17" s="21" t="str">
        <f t="shared" si="11"/>
        <v>NO</v>
      </c>
      <c r="AO17" s="21" t="str">
        <f t="shared" si="12"/>
        <v>NO</v>
      </c>
      <c r="AP17" s="23"/>
      <c r="AQ17" s="24"/>
      <c r="AR17" s="24"/>
      <c r="AS17" s="6"/>
      <c r="AT17" s="21"/>
      <c r="AU17" s="21" t="b">
        <f t="shared" si="13"/>
        <v>0</v>
      </c>
      <c r="AV17" s="21" t="b">
        <f t="shared" si="14"/>
        <v>0</v>
      </c>
      <c r="AW17" s="23"/>
      <c r="AX17" s="24"/>
      <c r="AY17" s="24"/>
      <c r="AZ17" s="21"/>
      <c r="BA17" s="21"/>
      <c r="BB17" s="21" t="b">
        <f t="shared" si="15"/>
        <v>0</v>
      </c>
      <c r="BC17" s="23" t="b">
        <f t="shared" si="16"/>
        <v>0</v>
      </c>
      <c r="BD17" s="24"/>
      <c r="BE17" s="24"/>
      <c r="BF17" s="6"/>
      <c r="BG17" s="21"/>
      <c r="BH17" s="21"/>
      <c r="BI17" s="21"/>
      <c r="BJ17" s="23"/>
      <c r="BK17" s="24"/>
      <c r="BL17" s="24"/>
      <c r="BM17" s="21"/>
      <c r="BN17" s="21"/>
      <c r="BO17" s="21"/>
      <c r="BP17" s="23"/>
      <c r="BQ17" s="24"/>
      <c r="BR17" s="24"/>
      <c r="BS17" s="6"/>
      <c r="BT17" s="21"/>
      <c r="BU17" s="21"/>
      <c r="BV17" s="21"/>
      <c r="BW17" s="23"/>
    </row>
    <row r="18" ht="13.5" customHeight="1">
      <c r="A18" s="18" t="s">
        <v>288</v>
      </c>
      <c r="B18" s="18" t="s">
        <v>407</v>
      </c>
      <c r="C18" s="18" t="s">
        <v>118</v>
      </c>
      <c r="D18" s="18">
        <v>1.0</v>
      </c>
      <c r="E18" s="18" t="str">
        <f t="shared" si="1"/>
        <v>SI</v>
      </c>
      <c r="F18" s="18" t="str">
        <f t="shared" si="2"/>
        <v>SI</v>
      </c>
      <c r="G18" s="6"/>
      <c r="H18" s="21" t="s">
        <v>288</v>
      </c>
      <c r="I18" s="21" t="s">
        <v>65</v>
      </c>
      <c r="J18" s="21" t="s">
        <v>146</v>
      </c>
      <c r="K18" s="23">
        <v>16.0</v>
      </c>
      <c r="L18" s="24" t="str">
        <f t="shared" si="3"/>
        <v>SI</v>
      </c>
      <c r="M18" s="24" t="str">
        <f t="shared" si="4"/>
        <v>NO</v>
      </c>
      <c r="N18" s="6"/>
      <c r="O18" s="21" t="s">
        <v>288</v>
      </c>
      <c r="P18" s="21" t="s">
        <v>340</v>
      </c>
      <c r="Q18" s="21" t="s">
        <v>57</v>
      </c>
      <c r="R18" s="23">
        <v>54.0</v>
      </c>
      <c r="S18" s="24" t="str">
        <f t="shared" si="5"/>
        <v>NO</v>
      </c>
      <c r="T18" s="24" t="str">
        <f t="shared" si="6"/>
        <v>NO</v>
      </c>
      <c r="U18" s="6"/>
      <c r="V18" s="21" t="s">
        <v>288</v>
      </c>
      <c r="W18" s="21" t="s">
        <v>209</v>
      </c>
      <c r="X18" s="21" t="s">
        <v>43</v>
      </c>
      <c r="Y18" s="23">
        <v>26.0</v>
      </c>
      <c r="Z18" s="24" t="str">
        <f t="shared" si="7"/>
        <v>NO</v>
      </c>
      <c r="AA18" s="24" t="str">
        <f t="shared" si="8"/>
        <v>NO</v>
      </c>
      <c r="AB18" s="21"/>
      <c r="AC18" s="21" t="s">
        <v>288</v>
      </c>
      <c r="AD18" s="21" t="s">
        <v>255</v>
      </c>
      <c r="AE18" s="23" t="s">
        <v>116</v>
      </c>
      <c r="AF18" s="24">
        <v>7.0</v>
      </c>
      <c r="AG18" s="24" t="str">
        <f t="shared" si="9"/>
        <v>SI</v>
      </c>
      <c r="AH18" s="6" t="str">
        <f t="shared" si="10"/>
        <v>SI</v>
      </c>
      <c r="AI18" s="21"/>
      <c r="AJ18" s="21" t="s">
        <v>288</v>
      </c>
      <c r="AK18" s="23" t="s">
        <v>529</v>
      </c>
      <c r="AL18" s="24" t="s">
        <v>74</v>
      </c>
      <c r="AM18" s="24">
        <v>1.0</v>
      </c>
      <c r="AN18" s="21" t="str">
        <f t="shared" si="11"/>
        <v>SI</v>
      </c>
      <c r="AO18" s="21" t="str">
        <f t="shared" si="12"/>
        <v>SI</v>
      </c>
      <c r="AP18" s="23"/>
      <c r="AQ18" s="24"/>
      <c r="AR18" s="24"/>
      <c r="AS18" s="6"/>
      <c r="AT18" s="21"/>
      <c r="AU18" s="21" t="b">
        <f t="shared" si="13"/>
        <v>0</v>
      </c>
      <c r="AV18" s="21" t="b">
        <f t="shared" si="14"/>
        <v>0</v>
      </c>
      <c r="AW18" s="23"/>
      <c r="AX18" s="24"/>
      <c r="AY18" s="24"/>
      <c r="AZ18" s="21"/>
      <c r="BA18" s="21"/>
      <c r="BB18" s="21" t="b">
        <f t="shared" si="15"/>
        <v>0</v>
      </c>
      <c r="BC18" s="23" t="b">
        <f t="shared" si="16"/>
        <v>0</v>
      </c>
      <c r="BD18" s="24"/>
      <c r="BE18" s="24"/>
      <c r="BF18" s="6"/>
      <c r="BG18" s="21"/>
      <c r="BH18" s="21"/>
      <c r="BI18" s="21"/>
      <c r="BJ18" s="23"/>
      <c r="BK18" s="24"/>
      <c r="BL18" s="24"/>
      <c r="BM18" s="21"/>
      <c r="BN18" s="21"/>
      <c r="BO18" s="21"/>
      <c r="BP18" s="23"/>
      <c r="BQ18" s="24"/>
      <c r="BR18" s="24"/>
      <c r="BS18" s="6"/>
      <c r="BT18" s="21"/>
      <c r="BU18" s="21"/>
      <c r="BV18" s="21"/>
      <c r="BW18" s="23"/>
    </row>
    <row r="19" ht="13.5" customHeight="1">
      <c r="A19" s="18" t="s">
        <v>288</v>
      </c>
      <c r="B19" s="18" t="s">
        <v>50</v>
      </c>
      <c r="C19" s="18" t="s">
        <v>55</v>
      </c>
      <c r="D19" s="18">
        <v>20.0</v>
      </c>
      <c r="E19" s="18" t="str">
        <f t="shared" si="1"/>
        <v>SI</v>
      </c>
      <c r="F19" s="18" t="str">
        <f t="shared" si="2"/>
        <v>NO</v>
      </c>
      <c r="G19" s="6"/>
      <c r="H19" s="21" t="s">
        <v>288</v>
      </c>
      <c r="I19" s="21" t="s">
        <v>220</v>
      </c>
      <c r="J19" s="21" t="s">
        <v>123</v>
      </c>
      <c r="K19" s="23">
        <v>5.0</v>
      </c>
      <c r="L19" s="24" t="str">
        <f t="shared" si="3"/>
        <v>SI</v>
      </c>
      <c r="M19" s="24" t="str">
        <f t="shared" si="4"/>
        <v>SI</v>
      </c>
      <c r="N19" s="6"/>
      <c r="O19" s="21" t="s">
        <v>288</v>
      </c>
      <c r="P19" s="21" t="s">
        <v>65</v>
      </c>
      <c r="Q19" s="21" t="s">
        <v>146</v>
      </c>
      <c r="R19" s="23">
        <v>3.0</v>
      </c>
      <c r="S19" s="24" t="str">
        <f t="shared" si="5"/>
        <v>SI</v>
      </c>
      <c r="T19" s="24" t="str">
        <f t="shared" si="6"/>
        <v>SI</v>
      </c>
      <c r="U19" s="6"/>
      <c r="V19" s="21" t="s">
        <v>288</v>
      </c>
      <c r="W19" s="21" t="s">
        <v>360</v>
      </c>
      <c r="X19" s="21" t="s">
        <v>139</v>
      </c>
      <c r="Y19" s="23">
        <v>22.0</v>
      </c>
      <c r="Z19" s="24" t="str">
        <f t="shared" si="7"/>
        <v>NO</v>
      </c>
      <c r="AA19" s="24" t="str">
        <f t="shared" si="8"/>
        <v>NO</v>
      </c>
      <c r="AB19" s="21"/>
      <c r="AC19" s="21" t="s">
        <v>288</v>
      </c>
      <c r="AD19" s="21" t="s">
        <v>333</v>
      </c>
      <c r="AE19" s="23" t="s">
        <v>43</v>
      </c>
      <c r="AF19" s="24">
        <v>1.0</v>
      </c>
      <c r="AG19" s="24" t="str">
        <f t="shared" si="9"/>
        <v>SI</v>
      </c>
      <c r="AH19" s="6" t="str">
        <f t="shared" si="10"/>
        <v>SI</v>
      </c>
      <c r="AI19" s="21"/>
      <c r="AJ19" s="21" t="s">
        <v>288</v>
      </c>
      <c r="AK19" s="23" t="s">
        <v>352</v>
      </c>
      <c r="AL19" s="24" t="s">
        <v>139</v>
      </c>
      <c r="AM19" s="24">
        <v>5.0</v>
      </c>
      <c r="AN19" s="21" t="str">
        <f t="shared" si="11"/>
        <v>SI</v>
      </c>
      <c r="AO19" s="21" t="str">
        <f t="shared" si="12"/>
        <v>SI</v>
      </c>
      <c r="AP19" s="23"/>
      <c r="AQ19" s="24"/>
      <c r="AR19" s="24"/>
      <c r="AS19" s="6"/>
      <c r="AT19" s="21"/>
      <c r="AU19" s="21" t="b">
        <f t="shared" si="13"/>
        <v>0</v>
      </c>
      <c r="AV19" s="21" t="b">
        <f t="shared" si="14"/>
        <v>0</v>
      </c>
      <c r="AW19" s="23"/>
      <c r="AX19" s="24"/>
      <c r="AY19" s="24"/>
      <c r="AZ19" s="21"/>
      <c r="BA19" s="21"/>
      <c r="BB19" s="21" t="b">
        <f t="shared" si="15"/>
        <v>0</v>
      </c>
      <c r="BC19" s="23" t="b">
        <f t="shared" si="16"/>
        <v>0</v>
      </c>
      <c r="BD19" s="24"/>
      <c r="BE19" s="24"/>
      <c r="BF19" s="6"/>
      <c r="BG19" s="21"/>
      <c r="BH19" s="21"/>
      <c r="BI19" s="21"/>
      <c r="BJ19" s="23"/>
      <c r="BK19" s="24"/>
      <c r="BL19" s="24"/>
      <c r="BM19" s="21"/>
      <c r="BN19" s="21"/>
      <c r="BO19" s="21"/>
      <c r="BP19" s="23"/>
      <c r="BQ19" s="24"/>
      <c r="BR19" s="24"/>
      <c r="BS19" s="6"/>
      <c r="BT19" s="21"/>
      <c r="BU19" s="21"/>
      <c r="BV19" s="21"/>
      <c r="BW19" s="23"/>
    </row>
    <row r="20" ht="13.5" customHeight="1">
      <c r="A20" s="18" t="s">
        <v>288</v>
      </c>
      <c r="B20" s="18" t="s">
        <v>366</v>
      </c>
      <c r="C20" s="18" t="s">
        <v>39</v>
      </c>
      <c r="D20" s="18">
        <v>7.0</v>
      </c>
      <c r="E20" s="18" t="str">
        <f t="shared" si="1"/>
        <v>SI</v>
      </c>
      <c r="F20" s="18" t="str">
        <f t="shared" si="2"/>
        <v>SI</v>
      </c>
      <c r="G20" s="6"/>
      <c r="H20" s="21" t="s">
        <v>288</v>
      </c>
      <c r="I20" s="21" t="s">
        <v>382</v>
      </c>
      <c r="J20" s="21" t="s">
        <v>60</v>
      </c>
      <c r="K20" s="23">
        <v>5.0</v>
      </c>
      <c r="L20" s="24" t="str">
        <f t="shared" si="3"/>
        <v>SI</v>
      </c>
      <c r="M20" s="24" t="str">
        <f t="shared" si="4"/>
        <v>SI</v>
      </c>
      <c r="N20" s="6"/>
      <c r="O20" s="21" t="s">
        <v>288</v>
      </c>
      <c r="P20" s="21" t="s">
        <v>376</v>
      </c>
      <c r="Q20" s="21" t="s">
        <v>48</v>
      </c>
      <c r="R20" s="23">
        <v>3.0</v>
      </c>
      <c r="S20" s="24" t="str">
        <f t="shared" si="5"/>
        <v>SI</v>
      </c>
      <c r="T20" s="24" t="str">
        <f t="shared" si="6"/>
        <v>SI</v>
      </c>
      <c r="U20" s="6"/>
      <c r="V20" s="21" t="s">
        <v>288</v>
      </c>
      <c r="W20" s="21" t="s">
        <v>129</v>
      </c>
      <c r="X20" s="21" t="s">
        <v>118</v>
      </c>
      <c r="Y20" s="23">
        <v>1.0</v>
      </c>
      <c r="Z20" s="24" t="str">
        <f t="shared" si="7"/>
        <v>SI</v>
      </c>
      <c r="AA20" s="24" t="str">
        <f t="shared" si="8"/>
        <v>SI</v>
      </c>
      <c r="AB20" s="21"/>
      <c r="AC20" s="21" t="s">
        <v>288</v>
      </c>
      <c r="AD20" s="21" t="s">
        <v>338</v>
      </c>
      <c r="AE20" s="23" t="s">
        <v>92</v>
      </c>
      <c r="AF20" s="24">
        <v>22.0</v>
      </c>
      <c r="AG20" s="24" t="str">
        <f t="shared" si="9"/>
        <v>NO</v>
      </c>
      <c r="AH20" s="6" t="str">
        <f t="shared" si="10"/>
        <v>NO</v>
      </c>
      <c r="AI20" s="21"/>
      <c r="AJ20" s="21" t="s">
        <v>288</v>
      </c>
      <c r="AK20" s="23" t="s">
        <v>530</v>
      </c>
      <c r="AL20" s="24" t="s">
        <v>139</v>
      </c>
      <c r="AM20" s="24">
        <v>1.0</v>
      </c>
      <c r="AN20" s="21" t="str">
        <f t="shared" si="11"/>
        <v>SI</v>
      </c>
      <c r="AO20" s="21" t="str">
        <f t="shared" si="12"/>
        <v>SI</v>
      </c>
      <c r="AP20" s="23"/>
      <c r="AQ20" s="24"/>
      <c r="AR20" s="24"/>
      <c r="AS20" s="6"/>
      <c r="AT20" s="21"/>
      <c r="AU20" s="21" t="b">
        <f t="shared" si="13"/>
        <v>0</v>
      </c>
      <c r="AV20" s="21" t="b">
        <f t="shared" si="14"/>
        <v>0</v>
      </c>
      <c r="AW20" s="23"/>
      <c r="AX20" s="24"/>
      <c r="AY20" s="24"/>
      <c r="AZ20" s="21"/>
      <c r="BA20" s="21"/>
      <c r="BB20" s="21" t="b">
        <f t="shared" si="15"/>
        <v>0</v>
      </c>
      <c r="BC20" s="23" t="b">
        <f t="shared" si="16"/>
        <v>0</v>
      </c>
      <c r="BD20" s="24"/>
      <c r="BE20" s="24"/>
      <c r="BF20" s="6"/>
      <c r="BG20" s="21"/>
      <c r="BH20" s="21"/>
      <c r="BI20" s="21"/>
      <c r="BJ20" s="23"/>
      <c r="BK20" s="24"/>
      <c r="BL20" s="24"/>
      <c r="BM20" s="21"/>
      <c r="BN20" s="21"/>
      <c r="BO20" s="21"/>
      <c r="BP20" s="23"/>
      <c r="BQ20" s="24"/>
      <c r="BR20" s="24"/>
      <c r="BS20" s="6"/>
      <c r="BT20" s="21"/>
      <c r="BU20" s="21"/>
      <c r="BV20" s="21"/>
      <c r="BW20" s="23"/>
    </row>
    <row r="21" ht="13.5" customHeight="1">
      <c r="A21" s="18" t="s">
        <v>288</v>
      </c>
      <c r="B21" s="18" t="s">
        <v>406</v>
      </c>
      <c r="C21" s="18" t="s">
        <v>67</v>
      </c>
      <c r="D21" s="18">
        <v>1.0</v>
      </c>
      <c r="E21" s="18" t="str">
        <f t="shared" si="1"/>
        <v>SI</v>
      </c>
      <c r="F21" s="18" t="str">
        <f t="shared" si="2"/>
        <v>SI</v>
      </c>
      <c r="G21" s="6"/>
      <c r="H21" s="21" t="s">
        <v>396</v>
      </c>
      <c r="I21" s="21" t="s">
        <v>400</v>
      </c>
      <c r="J21" s="21" t="s">
        <v>123</v>
      </c>
      <c r="K21" s="23">
        <v>17.0</v>
      </c>
      <c r="L21" s="24" t="str">
        <f t="shared" si="3"/>
        <v>SI</v>
      </c>
      <c r="M21" s="24" t="str">
        <f t="shared" si="4"/>
        <v>SI</v>
      </c>
      <c r="N21" s="6"/>
      <c r="O21" s="21" t="s">
        <v>288</v>
      </c>
      <c r="P21" s="21" t="s">
        <v>388</v>
      </c>
      <c r="Q21" s="21" t="s">
        <v>60</v>
      </c>
      <c r="R21" s="23">
        <v>2.0</v>
      </c>
      <c r="S21" s="24" t="str">
        <f t="shared" si="5"/>
        <v>SI</v>
      </c>
      <c r="T21" s="24" t="str">
        <f t="shared" si="6"/>
        <v>SI</v>
      </c>
      <c r="U21" s="6"/>
      <c r="V21" s="21" t="s">
        <v>288</v>
      </c>
      <c r="W21" s="21" t="s">
        <v>366</v>
      </c>
      <c r="X21" s="21" t="s">
        <v>39</v>
      </c>
      <c r="Y21" s="23">
        <v>1.0</v>
      </c>
      <c r="Z21" s="24" t="str">
        <f t="shared" si="7"/>
        <v>SI</v>
      </c>
      <c r="AA21" s="24" t="str">
        <f t="shared" si="8"/>
        <v>SI</v>
      </c>
      <c r="AB21" s="21"/>
      <c r="AC21" s="21" t="s">
        <v>288</v>
      </c>
      <c r="AD21" s="21" t="s">
        <v>368</v>
      </c>
      <c r="AE21" s="23" t="s">
        <v>116</v>
      </c>
      <c r="AF21" s="24">
        <v>1.0</v>
      </c>
      <c r="AG21" s="24" t="str">
        <f t="shared" si="9"/>
        <v>SI</v>
      </c>
      <c r="AH21" s="6" t="str">
        <f t="shared" si="10"/>
        <v>SI</v>
      </c>
      <c r="AI21" s="21"/>
      <c r="AJ21" s="21" t="s">
        <v>288</v>
      </c>
      <c r="AK21" s="23" t="s">
        <v>508</v>
      </c>
      <c r="AL21" s="24" t="s">
        <v>48</v>
      </c>
      <c r="AM21" s="24">
        <v>9.0</v>
      </c>
      <c r="AN21" s="21" t="str">
        <f t="shared" si="11"/>
        <v>SI</v>
      </c>
      <c r="AO21" s="21" t="str">
        <f t="shared" si="12"/>
        <v>SI</v>
      </c>
      <c r="AP21" s="23"/>
      <c r="AQ21" s="24"/>
      <c r="AR21" s="24"/>
      <c r="AS21" s="6"/>
      <c r="AT21" s="21"/>
      <c r="AU21" s="21" t="b">
        <f t="shared" si="13"/>
        <v>0</v>
      </c>
      <c r="AV21" s="21" t="b">
        <f t="shared" si="14"/>
        <v>0</v>
      </c>
      <c r="AW21" s="23"/>
      <c r="AX21" s="24"/>
      <c r="AY21" s="24"/>
      <c r="AZ21" s="21"/>
      <c r="BA21" s="21"/>
      <c r="BB21" s="21" t="b">
        <f t="shared" si="15"/>
        <v>0</v>
      </c>
      <c r="BC21" s="23" t="b">
        <f t="shared" si="16"/>
        <v>0</v>
      </c>
      <c r="BD21" s="24"/>
      <c r="BE21" s="24"/>
      <c r="BF21" s="6"/>
      <c r="BG21" s="21"/>
      <c r="BH21" s="21"/>
      <c r="BI21" s="21"/>
      <c r="BJ21" s="23"/>
      <c r="BK21" s="24"/>
      <c r="BL21" s="24"/>
      <c r="BM21" s="21"/>
      <c r="BN21" s="21"/>
      <c r="BO21" s="21"/>
      <c r="BP21" s="23"/>
      <c r="BQ21" s="24"/>
      <c r="BR21" s="24"/>
      <c r="BS21" s="6"/>
      <c r="BT21" s="21"/>
      <c r="BU21" s="21"/>
      <c r="BV21" s="21"/>
      <c r="BW21" s="23"/>
    </row>
    <row r="22" ht="13.5" customHeight="1">
      <c r="A22" s="18" t="s">
        <v>396</v>
      </c>
      <c r="B22" s="18" t="s">
        <v>397</v>
      </c>
      <c r="C22" s="18" t="s">
        <v>57</v>
      </c>
      <c r="D22" s="18">
        <v>47.0</v>
      </c>
      <c r="E22" s="18" t="str">
        <f t="shared" si="1"/>
        <v>NO</v>
      </c>
      <c r="F22" s="18" t="str">
        <f t="shared" si="2"/>
        <v>NO</v>
      </c>
      <c r="G22" s="6"/>
      <c r="H22" s="21" t="s">
        <v>396</v>
      </c>
      <c r="I22" s="21" t="s">
        <v>79</v>
      </c>
      <c r="J22" s="21" t="s">
        <v>60</v>
      </c>
      <c r="K22" s="23">
        <v>5.0</v>
      </c>
      <c r="L22" s="24" t="str">
        <f t="shared" si="3"/>
        <v>SI</v>
      </c>
      <c r="M22" s="24" t="str">
        <f t="shared" si="4"/>
        <v>SI</v>
      </c>
      <c r="N22" s="6"/>
      <c r="O22" s="21" t="s">
        <v>396</v>
      </c>
      <c r="P22" s="21" t="s">
        <v>413</v>
      </c>
      <c r="Q22" s="21" t="s">
        <v>57</v>
      </c>
      <c r="R22" s="23">
        <v>214.0</v>
      </c>
      <c r="S22" s="24" t="str">
        <f t="shared" si="5"/>
        <v>NO</v>
      </c>
      <c r="T22" s="24" t="str">
        <f t="shared" si="6"/>
        <v>NO</v>
      </c>
      <c r="U22" s="6"/>
      <c r="V22" s="21" t="s">
        <v>396</v>
      </c>
      <c r="W22" s="21" t="s">
        <v>400</v>
      </c>
      <c r="X22" s="21" t="s">
        <v>123</v>
      </c>
      <c r="Y22" s="23">
        <v>3.0</v>
      </c>
      <c r="Z22" s="24" t="str">
        <f t="shared" si="7"/>
        <v>SI</v>
      </c>
      <c r="AA22" s="24" t="str">
        <f t="shared" si="8"/>
        <v>SI</v>
      </c>
      <c r="AB22" s="21"/>
      <c r="AC22" s="21" t="s">
        <v>396</v>
      </c>
      <c r="AD22" s="21" t="s">
        <v>416</v>
      </c>
      <c r="AE22" s="23" t="s">
        <v>139</v>
      </c>
      <c r="AF22" s="24">
        <v>54.0</v>
      </c>
      <c r="AG22" s="24" t="str">
        <f t="shared" si="9"/>
        <v>NO</v>
      </c>
      <c r="AH22" s="6" t="str">
        <f t="shared" si="10"/>
        <v>NO</v>
      </c>
      <c r="AI22" s="21"/>
      <c r="AJ22" s="21" t="s">
        <v>396</v>
      </c>
      <c r="AK22" s="23" t="s">
        <v>142</v>
      </c>
      <c r="AL22" s="24" t="s">
        <v>133</v>
      </c>
      <c r="AM22" s="24">
        <v>5.0</v>
      </c>
      <c r="AN22" s="21" t="str">
        <f t="shared" si="11"/>
        <v>SI</v>
      </c>
      <c r="AO22" s="21" t="str">
        <f t="shared" si="12"/>
        <v>SI</v>
      </c>
      <c r="AP22" s="23"/>
      <c r="AQ22" s="24"/>
      <c r="AR22" s="24"/>
      <c r="AS22" s="6"/>
      <c r="AT22" s="21"/>
      <c r="AU22" s="21" t="b">
        <f t="shared" si="13"/>
        <v>0</v>
      </c>
      <c r="AV22" s="21" t="b">
        <f t="shared" si="14"/>
        <v>0</v>
      </c>
      <c r="AW22" s="23"/>
      <c r="AX22" s="24"/>
      <c r="AY22" s="24"/>
      <c r="AZ22" s="21"/>
      <c r="BA22" s="21"/>
      <c r="BB22" s="21" t="b">
        <f t="shared" si="15"/>
        <v>0</v>
      </c>
      <c r="BC22" s="23" t="b">
        <f t="shared" si="16"/>
        <v>0</v>
      </c>
      <c r="BD22" s="24"/>
      <c r="BE22" s="24"/>
      <c r="BF22" s="6"/>
      <c r="BG22" s="21"/>
      <c r="BH22" s="21"/>
      <c r="BI22" s="21"/>
      <c r="BJ22" s="23"/>
      <c r="BK22" s="24"/>
      <c r="BL22" s="24"/>
      <c r="BM22" s="21"/>
      <c r="BN22" s="21"/>
      <c r="BO22" s="21"/>
      <c r="BP22" s="23"/>
      <c r="BQ22" s="24"/>
      <c r="BR22" s="24"/>
      <c r="BS22" s="6"/>
      <c r="BT22" s="21"/>
      <c r="BU22" s="21"/>
      <c r="BV22" s="21"/>
      <c r="BW22" s="23"/>
    </row>
    <row r="23" ht="13.5" customHeight="1">
      <c r="A23" s="18" t="s">
        <v>396</v>
      </c>
      <c r="B23" s="18" t="s">
        <v>423</v>
      </c>
      <c r="C23" s="18" t="s">
        <v>39</v>
      </c>
      <c r="D23" s="18">
        <v>7.0</v>
      </c>
      <c r="E23" s="18" t="str">
        <f t="shared" si="1"/>
        <v>SI</v>
      </c>
      <c r="F23" s="18" t="str">
        <f t="shared" si="2"/>
        <v>SI</v>
      </c>
      <c r="G23" s="6"/>
      <c r="H23" s="21" t="s">
        <v>396</v>
      </c>
      <c r="I23" s="21" t="s">
        <v>461</v>
      </c>
      <c r="J23" s="21" t="s">
        <v>143</v>
      </c>
      <c r="K23" s="23">
        <v>3.0</v>
      </c>
      <c r="L23" s="24" t="str">
        <f t="shared" si="3"/>
        <v>SI</v>
      </c>
      <c r="M23" s="24" t="str">
        <f t="shared" si="4"/>
        <v>SI</v>
      </c>
      <c r="N23" s="6"/>
      <c r="O23" s="21" t="s">
        <v>396</v>
      </c>
      <c r="P23" s="21" t="s">
        <v>435</v>
      </c>
      <c r="Q23" s="21" t="s">
        <v>118</v>
      </c>
      <c r="R23" s="23">
        <v>70.0</v>
      </c>
      <c r="S23" s="24" t="str">
        <f t="shared" si="5"/>
        <v>NO</v>
      </c>
      <c r="T23" s="24" t="str">
        <f t="shared" si="6"/>
        <v>NO</v>
      </c>
      <c r="U23" s="6"/>
      <c r="V23" s="21" t="s">
        <v>396</v>
      </c>
      <c r="W23" s="21" t="s">
        <v>426</v>
      </c>
      <c r="X23" s="21" t="s">
        <v>55</v>
      </c>
      <c r="Y23" s="23">
        <v>69.0</v>
      </c>
      <c r="Z23" s="24" t="str">
        <f t="shared" si="7"/>
        <v>NO</v>
      </c>
      <c r="AA23" s="24" t="str">
        <f t="shared" si="8"/>
        <v>NO</v>
      </c>
      <c r="AB23" s="21"/>
      <c r="AC23" s="21" t="s">
        <v>396</v>
      </c>
      <c r="AD23" s="21" t="s">
        <v>402</v>
      </c>
      <c r="AE23" s="23" t="s">
        <v>133</v>
      </c>
      <c r="AF23" s="24">
        <v>1.0</v>
      </c>
      <c r="AG23" s="24" t="str">
        <f t="shared" si="9"/>
        <v>SI</v>
      </c>
      <c r="AH23" s="6" t="str">
        <f t="shared" si="10"/>
        <v>SI</v>
      </c>
      <c r="AI23" s="21"/>
      <c r="AJ23" s="21" t="s">
        <v>396</v>
      </c>
      <c r="AK23" s="23" t="s">
        <v>419</v>
      </c>
      <c r="AL23" s="24" t="s">
        <v>146</v>
      </c>
      <c r="AM23" s="24">
        <v>90.0</v>
      </c>
      <c r="AN23" s="21" t="str">
        <f t="shared" si="11"/>
        <v>NO</v>
      </c>
      <c r="AO23" s="21" t="str">
        <f t="shared" si="12"/>
        <v>NO</v>
      </c>
      <c r="AP23" s="23"/>
      <c r="AQ23" s="24"/>
      <c r="AR23" s="24"/>
      <c r="AS23" s="6"/>
      <c r="AT23" s="21"/>
      <c r="AU23" s="21" t="b">
        <f t="shared" si="13"/>
        <v>0</v>
      </c>
      <c r="AV23" s="21" t="b">
        <f t="shared" si="14"/>
        <v>0</v>
      </c>
      <c r="AW23" s="23"/>
      <c r="AX23" s="24"/>
      <c r="AY23" s="24"/>
      <c r="AZ23" s="21"/>
      <c r="BA23" s="21"/>
      <c r="BB23" s="21" t="b">
        <f t="shared" si="15"/>
        <v>0</v>
      </c>
      <c r="BC23" s="23" t="b">
        <f t="shared" si="16"/>
        <v>0</v>
      </c>
      <c r="BD23" s="24"/>
      <c r="BE23" s="24"/>
      <c r="BF23" s="6"/>
      <c r="BG23" s="21"/>
      <c r="BH23" s="21"/>
      <c r="BI23" s="21"/>
      <c r="BJ23" s="23"/>
      <c r="BK23" s="24"/>
      <c r="BL23" s="24"/>
      <c r="BM23" s="21"/>
      <c r="BN23" s="21"/>
      <c r="BO23" s="21"/>
      <c r="BP23" s="23"/>
      <c r="BQ23" s="24"/>
      <c r="BR23" s="24"/>
      <c r="BS23" s="6"/>
      <c r="BT23" s="21"/>
      <c r="BU23" s="21"/>
      <c r="BV23" s="21"/>
      <c r="BW23" s="23"/>
    </row>
    <row r="24" ht="13.5" customHeight="1">
      <c r="A24" s="18" t="s">
        <v>396</v>
      </c>
      <c r="B24" s="18" t="s">
        <v>443</v>
      </c>
      <c r="C24" s="18" t="s">
        <v>39</v>
      </c>
      <c r="D24" s="18">
        <v>40.0</v>
      </c>
      <c r="E24" s="18" t="str">
        <f t="shared" si="1"/>
        <v>SI</v>
      </c>
      <c r="F24" s="18" t="str">
        <f t="shared" si="2"/>
        <v>NO</v>
      </c>
      <c r="G24" s="6"/>
      <c r="H24" s="21" t="s">
        <v>396</v>
      </c>
      <c r="I24" s="21" t="s">
        <v>440</v>
      </c>
      <c r="J24" s="21" t="s">
        <v>81</v>
      </c>
      <c r="K24" s="23">
        <v>40.0</v>
      </c>
      <c r="L24" s="24" t="str">
        <f t="shared" si="3"/>
        <v>SI</v>
      </c>
      <c r="M24" s="24" t="str">
        <f t="shared" si="4"/>
        <v>NO</v>
      </c>
      <c r="N24" s="6"/>
      <c r="O24" s="21" t="s">
        <v>396</v>
      </c>
      <c r="P24" s="21" t="s">
        <v>531</v>
      </c>
      <c r="Q24" s="21" t="s">
        <v>118</v>
      </c>
      <c r="R24" s="23">
        <v>1.0</v>
      </c>
      <c r="S24" s="24" t="str">
        <f t="shared" si="5"/>
        <v>SI</v>
      </c>
      <c r="T24" s="24" t="str">
        <f t="shared" si="6"/>
        <v>SI</v>
      </c>
      <c r="U24" s="6"/>
      <c r="V24" s="21" t="s">
        <v>396</v>
      </c>
      <c r="W24" s="21" t="s">
        <v>436</v>
      </c>
      <c r="X24" s="21" t="s">
        <v>116</v>
      </c>
      <c r="Y24" s="23">
        <v>21.0</v>
      </c>
      <c r="Z24" s="24" t="str">
        <f t="shared" si="7"/>
        <v>SI</v>
      </c>
      <c r="AA24" s="24" t="str">
        <f t="shared" si="8"/>
        <v>NO</v>
      </c>
      <c r="AB24" s="21"/>
      <c r="AC24" s="21" t="s">
        <v>396</v>
      </c>
      <c r="AD24" s="21" t="s">
        <v>424</v>
      </c>
      <c r="AE24" s="23" t="s">
        <v>84</v>
      </c>
      <c r="AF24" s="24">
        <v>57.0</v>
      </c>
      <c r="AG24" s="24" t="str">
        <f t="shared" si="9"/>
        <v>NO</v>
      </c>
      <c r="AH24" s="6" t="str">
        <f t="shared" si="10"/>
        <v>NO</v>
      </c>
      <c r="AI24" s="21"/>
      <c r="AJ24" s="21" t="s">
        <v>396</v>
      </c>
      <c r="AK24" s="23" t="s">
        <v>445</v>
      </c>
      <c r="AL24" s="24" t="s">
        <v>55</v>
      </c>
      <c r="AM24" s="24">
        <v>228.0</v>
      </c>
      <c r="AN24" s="21" t="str">
        <f t="shared" si="11"/>
        <v>NO</v>
      </c>
      <c r="AO24" s="21" t="str">
        <f t="shared" si="12"/>
        <v>NO</v>
      </c>
      <c r="AP24" s="23"/>
      <c r="AQ24" s="24"/>
      <c r="AR24" s="24"/>
      <c r="AS24" s="6"/>
      <c r="AT24" s="21"/>
      <c r="AU24" s="21" t="b">
        <f t="shared" si="13"/>
        <v>0</v>
      </c>
      <c r="AV24" s="21" t="b">
        <f t="shared" si="14"/>
        <v>0</v>
      </c>
      <c r="AW24" s="23"/>
      <c r="AX24" s="24"/>
      <c r="AY24" s="24"/>
      <c r="AZ24" s="21"/>
      <c r="BA24" s="21"/>
      <c r="BB24" s="21" t="b">
        <f t="shared" si="15"/>
        <v>0</v>
      </c>
      <c r="BC24" s="23" t="b">
        <f t="shared" si="16"/>
        <v>0</v>
      </c>
      <c r="BD24" s="24"/>
      <c r="BE24" s="24"/>
      <c r="BF24" s="6"/>
      <c r="BG24" s="21"/>
      <c r="BH24" s="21"/>
      <c r="BI24" s="21"/>
      <c r="BJ24" s="23"/>
      <c r="BK24" s="24"/>
      <c r="BL24" s="24"/>
      <c r="BM24" s="21"/>
      <c r="BN24" s="21"/>
      <c r="BO24" s="21"/>
      <c r="BP24" s="23"/>
      <c r="BQ24" s="24"/>
      <c r="BR24" s="24"/>
      <c r="BS24" s="6"/>
      <c r="BT24" s="21"/>
      <c r="BU24" s="21"/>
      <c r="BV24" s="21"/>
      <c r="BW24" s="23"/>
    </row>
    <row r="25" ht="13.5" customHeight="1">
      <c r="A25" s="18" t="s">
        <v>396</v>
      </c>
      <c r="B25" s="18" t="s">
        <v>434</v>
      </c>
      <c r="C25" s="18" t="s">
        <v>67</v>
      </c>
      <c r="D25" s="18">
        <v>1.0</v>
      </c>
      <c r="E25" s="18" t="str">
        <f t="shared" si="1"/>
        <v>SI</v>
      </c>
      <c r="F25" s="18" t="str">
        <f t="shared" si="2"/>
        <v>SI</v>
      </c>
      <c r="G25" s="6"/>
      <c r="H25" s="21" t="s">
        <v>396</v>
      </c>
      <c r="I25" s="21" t="s">
        <v>445</v>
      </c>
      <c r="J25" s="21" t="s">
        <v>55</v>
      </c>
      <c r="K25" s="23">
        <v>314.0</v>
      </c>
      <c r="L25" s="24" t="str">
        <f t="shared" si="3"/>
        <v>NO</v>
      </c>
      <c r="M25" s="24" t="str">
        <f t="shared" si="4"/>
        <v>NO</v>
      </c>
      <c r="N25" s="6"/>
      <c r="O25" s="21" t="s">
        <v>396</v>
      </c>
      <c r="P25" s="21" t="s">
        <v>75</v>
      </c>
      <c r="Q25" s="21" t="s">
        <v>39</v>
      </c>
      <c r="R25" s="23">
        <v>34.0</v>
      </c>
      <c r="S25" s="24" t="str">
        <f t="shared" si="5"/>
        <v>SI</v>
      </c>
      <c r="T25" s="24" t="str">
        <f t="shared" si="6"/>
        <v>NO</v>
      </c>
      <c r="U25" s="6"/>
      <c r="V25" s="21" t="s">
        <v>396</v>
      </c>
      <c r="W25" s="21" t="s">
        <v>453</v>
      </c>
      <c r="X25" s="21" t="s">
        <v>116</v>
      </c>
      <c r="Y25" s="23">
        <v>87.0</v>
      </c>
      <c r="Z25" s="24" t="str">
        <f t="shared" si="7"/>
        <v>NO</v>
      </c>
      <c r="AA25" s="24" t="str">
        <f t="shared" si="8"/>
        <v>NO</v>
      </c>
      <c r="AB25" s="21"/>
      <c r="AC25" s="21" t="s">
        <v>396</v>
      </c>
      <c r="AD25" s="21" t="s">
        <v>411</v>
      </c>
      <c r="AE25" s="23" t="s">
        <v>48</v>
      </c>
      <c r="AF25" s="24">
        <v>218.0</v>
      </c>
      <c r="AG25" s="24" t="str">
        <f t="shared" si="9"/>
        <v>NO</v>
      </c>
      <c r="AH25" s="6" t="str">
        <f t="shared" si="10"/>
        <v>NO</v>
      </c>
      <c r="AI25" s="21"/>
      <c r="AJ25" s="21" t="s">
        <v>396</v>
      </c>
      <c r="AK25" s="23" t="s">
        <v>513</v>
      </c>
      <c r="AL25" s="24" t="s">
        <v>92</v>
      </c>
      <c r="AM25" s="24">
        <v>20.0</v>
      </c>
      <c r="AN25" s="21" t="str">
        <f t="shared" si="11"/>
        <v>SI</v>
      </c>
      <c r="AO25" s="21" t="str">
        <f t="shared" si="12"/>
        <v>SI</v>
      </c>
      <c r="AP25" s="23"/>
      <c r="AQ25" s="24"/>
      <c r="AR25" s="24"/>
      <c r="AS25" s="6"/>
      <c r="AT25" s="21"/>
      <c r="AU25" s="21" t="b">
        <f t="shared" si="13"/>
        <v>0</v>
      </c>
      <c r="AV25" s="21" t="b">
        <f t="shared" si="14"/>
        <v>0</v>
      </c>
      <c r="AW25" s="23"/>
      <c r="AX25" s="24"/>
      <c r="AY25" s="24"/>
      <c r="AZ25" s="21"/>
      <c r="BA25" s="21"/>
      <c r="BB25" s="21" t="b">
        <f t="shared" si="15"/>
        <v>0</v>
      </c>
      <c r="BC25" s="23" t="b">
        <f t="shared" si="16"/>
        <v>0</v>
      </c>
      <c r="BD25" s="24"/>
      <c r="BE25" s="24"/>
      <c r="BF25" s="6"/>
      <c r="BG25" s="21"/>
      <c r="BH25" s="21"/>
      <c r="BI25" s="21"/>
      <c r="BJ25" s="23"/>
      <c r="BK25" s="24"/>
      <c r="BL25" s="24"/>
      <c r="BM25" s="21"/>
      <c r="BN25" s="21"/>
      <c r="BO25" s="21"/>
      <c r="BP25" s="23"/>
      <c r="BQ25" s="24"/>
      <c r="BR25" s="24"/>
      <c r="BS25" s="6"/>
      <c r="BT25" s="21"/>
      <c r="BU25" s="21"/>
      <c r="BV25" s="21"/>
      <c r="BW25" s="23"/>
    </row>
    <row r="26" ht="13.5" customHeight="1">
      <c r="A26" s="18" t="s">
        <v>396</v>
      </c>
      <c r="B26" s="18" t="s">
        <v>441</v>
      </c>
      <c r="C26" s="18" t="s">
        <v>57</v>
      </c>
      <c r="D26" s="18">
        <v>100.0</v>
      </c>
      <c r="E26" s="18" t="str">
        <f t="shared" si="1"/>
        <v>NO</v>
      </c>
      <c r="F26" s="18" t="str">
        <f t="shared" si="2"/>
        <v>NO</v>
      </c>
      <c r="G26" s="6"/>
      <c r="H26" s="21" t="s">
        <v>396</v>
      </c>
      <c r="I26" s="21" t="s">
        <v>450</v>
      </c>
      <c r="J26" s="21" t="s">
        <v>327</v>
      </c>
      <c r="K26" s="23">
        <v>2.0</v>
      </c>
      <c r="L26" s="24" t="str">
        <f t="shared" si="3"/>
        <v>SI</v>
      </c>
      <c r="M26" s="24" t="str">
        <f t="shared" si="4"/>
        <v>SI</v>
      </c>
      <c r="N26" s="6"/>
      <c r="O26" s="21" t="s">
        <v>396</v>
      </c>
      <c r="P26" s="21" t="s">
        <v>440</v>
      </c>
      <c r="Q26" s="21" t="s">
        <v>81</v>
      </c>
      <c r="R26" s="23">
        <v>12.0</v>
      </c>
      <c r="S26" s="24" t="str">
        <f t="shared" si="5"/>
        <v>SI</v>
      </c>
      <c r="T26" s="24" t="str">
        <f t="shared" si="6"/>
        <v>SI</v>
      </c>
      <c r="U26" s="6"/>
      <c r="V26" s="21" t="s">
        <v>396</v>
      </c>
      <c r="W26" s="21" t="s">
        <v>443</v>
      </c>
      <c r="X26" s="21" t="s">
        <v>39</v>
      </c>
      <c r="Y26" s="23">
        <v>19.0</v>
      </c>
      <c r="Z26" s="24" t="str">
        <f t="shared" si="7"/>
        <v>SI</v>
      </c>
      <c r="AA26" s="24" t="str">
        <f t="shared" si="8"/>
        <v>SI</v>
      </c>
      <c r="AB26" s="21"/>
      <c r="AC26" s="21" t="s">
        <v>396</v>
      </c>
      <c r="AD26" s="21" t="s">
        <v>432</v>
      </c>
      <c r="AE26" s="23" t="s">
        <v>133</v>
      </c>
      <c r="AF26" s="24">
        <v>36.0</v>
      </c>
      <c r="AG26" s="24" t="str">
        <f t="shared" si="9"/>
        <v>SI</v>
      </c>
      <c r="AH26" s="6" t="str">
        <f t="shared" si="10"/>
        <v>NO</v>
      </c>
      <c r="AI26" s="21"/>
      <c r="AJ26" s="21" t="s">
        <v>396</v>
      </c>
      <c r="AK26" s="23" t="s">
        <v>454</v>
      </c>
      <c r="AL26" s="24" t="s">
        <v>139</v>
      </c>
      <c r="AM26" s="24">
        <v>1.0</v>
      </c>
      <c r="AN26" s="21" t="str">
        <f t="shared" si="11"/>
        <v>SI</v>
      </c>
      <c r="AO26" s="21" t="str">
        <f t="shared" si="12"/>
        <v>SI</v>
      </c>
      <c r="AP26" s="23"/>
      <c r="AQ26" s="24"/>
      <c r="AR26" s="24"/>
      <c r="AS26" s="6"/>
      <c r="AT26" s="21"/>
      <c r="AU26" s="21" t="b">
        <f t="shared" si="13"/>
        <v>0</v>
      </c>
      <c r="AV26" s="21" t="b">
        <f t="shared" si="14"/>
        <v>0</v>
      </c>
      <c r="AW26" s="23"/>
      <c r="AX26" s="24"/>
      <c r="AY26" s="24"/>
      <c r="AZ26" s="21"/>
      <c r="BA26" s="21"/>
      <c r="BB26" s="21" t="b">
        <f t="shared" si="15"/>
        <v>0</v>
      </c>
      <c r="BC26" s="23" t="b">
        <f t="shared" si="16"/>
        <v>0</v>
      </c>
      <c r="BD26" s="24"/>
      <c r="BE26" s="24"/>
      <c r="BF26" s="6"/>
      <c r="BG26" s="21"/>
      <c r="BH26" s="21"/>
      <c r="BI26" s="21"/>
      <c r="BJ26" s="23"/>
      <c r="BK26" s="24"/>
      <c r="BL26" s="24"/>
      <c r="BM26" s="21"/>
      <c r="BN26" s="21"/>
      <c r="BO26" s="21"/>
      <c r="BP26" s="23"/>
      <c r="BQ26" s="24"/>
      <c r="BR26" s="24"/>
      <c r="BS26" s="6"/>
      <c r="BT26" s="21"/>
      <c r="BU26" s="21"/>
      <c r="BV26" s="21"/>
      <c r="BW26" s="23"/>
    </row>
    <row r="27" ht="13.5" customHeight="1">
      <c r="A27" s="18" t="s">
        <v>396</v>
      </c>
      <c r="B27" s="18" t="s">
        <v>439</v>
      </c>
      <c r="C27" s="18" t="s">
        <v>39</v>
      </c>
      <c r="D27" s="18">
        <v>23.0</v>
      </c>
      <c r="E27" s="18" t="str">
        <f t="shared" si="1"/>
        <v>SI</v>
      </c>
      <c r="F27" s="18" t="str">
        <f t="shared" si="2"/>
        <v>NO</v>
      </c>
      <c r="G27" s="6"/>
      <c r="H27" s="21" t="s">
        <v>396</v>
      </c>
      <c r="I27" s="21" t="s">
        <v>450</v>
      </c>
      <c r="J27" s="21" t="s">
        <v>327</v>
      </c>
      <c r="K27" s="23">
        <v>7.0</v>
      </c>
      <c r="L27" s="24" t="str">
        <f t="shared" si="3"/>
        <v>SI</v>
      </c>
      <c r="M27" s="24" t="str">
        <f t="shared" si="4"/>
        <v>SI</v>
      </c>
      <c r="N27" s="6"/>
      <c r="O27" s="21" t="s">
        <v>396</v>
      </c>
      <c r="P27" s="21" t="s">
        <v>156</v>
      </c>
      <c r="Q27" s="21" t="s">
        <v>143</v>
      </c>
      <c r="R27" s="23">
        <v>19.0</v>
      </c>
      <c r="S27" s="24" t="str">
        <f t="shared" si="5"/>
        <v>SI</v>
      </c>
      <c r="T27" s="24" t="str">
        <f t="shared" si="6"/>
        <v>SI</v>
      </c>
      <c r="U27" s="6"/>
      <c r="V27" s="21" t="s">
        <v>396</v>
      </c>
      <c r="W27" s="21" t="s">
        <v>430</v>
      </c>
      <c r="X27" s="21" t="s">
        <v>74</v>
      </c>
      <c r="Y27" s="23">
        <v>17.0</v>
      </c>
      <c r="Z27" s="24" t="str">
        <f t="shared" si="7"/>
        <v>SI</v>
      </c>
      <c r="AA27" s="24" t="str">
        <f t="shared" si="8"/>
        <v>SI</v>
      </c>
      <c r="AB27" s="21"/>
      <c r="AC27" s="21" t="s">
        <v>396</v>
      </c>
      <c r="AD27" s="21" t="s">
        <v>459</v>
      </c>
      <c r="AE27" s="23" t="s">
        <v>48</v>
      </c>
      <c r="AF27" s="24">
        <v>1.0</v>
      </c>
      <c r="AG27" s="24" t="str">
        <f t="shared" si="9"/>
        <v>SI</v>
      </c>
      <c r="AH27" s="6" t="str">
        <f t="shared" si="10"/>
        <v>SI</v>
      </c>
      <c r="AI27" s="21"/>
      <c r="AJ27" s="21" t="s">
        <v>396</v>
      </c>
      <c r="AK27" s="23" t="s">
        <v>451</v>
      </c>
      <c r="AL27" s="24" t="s">
        <v>139</v>
      </c>
      <c r="AM27" s="24">
        <v>17.0</v>
      </c>
      <c r="AN27" s="21" t="str">
        <f t="shared" si="11"/>
        <v>SI</v>
      </c>
      <c r="AO27" s="21" t="str">
        <f t="shared" si="12"/>
        <v>SI</v>
      </c>
      <c r="AP27" s="23"/>
      <c r="AQ27" s="24"/>
      <c r="AR27" s="24"/>
      <c r="AS27" s="6"/>
      <c r="AT27" s="21"/>
      <c r="AU27" s="21" t="b">
        <f t="shared" si="13"/>
        <v>0</v>
      </c>
      <c r="AV27" s="21" t="b">
        <f t="shared" si="14"/>
        <v>0</v>
      </c>
      <c r="AW27" s="23"/>
      <c r="AX27" s="24"/>
      <c r="AY27" s="24"/>
      <c r="AZ27" s="21"/>
      <c r="BA27" s="21"/>
      <c r="BB27" s="21" t="b">
        <f t="shared" si="15"/>
        <v>0</v>
      </c>
      <c r="BC27" s="23" t="b">
        <f t="shared" si="16"/>
        <v>0</v>
      </c>
      <c r="BD27" s="24"/>
      <c r="BE27" s="24"/>
      <c r="BF27" s="6"/>
      <c r="BG27" s="21"/>
      <c r="BH27" s="21"/>
      <c r="BI27" s="21"/>
      <c r="BJ27" s="23"/>
      <c r="BK27" s="24"/>
      <c r="BL27" s="24"/>
      <c r="BM27" s="21"/>
      <c r="BN27" s="21"/>
      <c r="BO27" s="21"/>
      <c r="BP27" s="23"/>
      <c r="BQ27" s="24"/>
      <c r="BR27" s="24"/>
      <c r="BS27" s="6"/>
      <c r="BT27" s="21"/>
      <c r="BU27" s="21"/>
      <c r="BV27" s="21"/>
      <c r="BW27" s="23"/>
    </row>
    <row r="28" ht="13.5" customHeight="1">
      <c r="A28" s="34" t="s">
        <v>456</v>
      </c>
      <c r="B28" s="34">
        <v>178.0</v>
      </c>
      <c r="C28" s="34" t="s">
        <v>22</v>
      </c>
      <c r="D28" s="34"/>
      <c r="E28" s="34">
        <f>FLOOR(B28/3,1)</f>
        <v>59</v>
      </c>
      <c r="F28" s="34"/>
      <c r="G28" s="6"/>
      <c r="H28" s="34" t="s">
        <v>456</v>
      </c>
      <c r="I28" s="34">
        <v>5.0</v>
      </c>
      <c r="J28" s="34" t="s">
        <v>22</v>
      </c>
      <c r="K28" s="34"/>
      <c r="L28" s="34">
        <f>FLOOR(I28/3,1)</f>
        <v>1</v>
      </c>
      <c r="M28" s="35"/>
      <c r="N28" s="6"/>
      <c r="O28" s="34" t="s">
        <v>456</v>
      </c>
      <c r="P28" s="34">
        <v>16.0</v>
      </c>
      <c r="Q28" s="34" t="s">
        <v>22</v>
      </c>
      <c r="R28" s="34"/>
      <c r="S28" s="34">
        <f>FLOOR(P28/3,1)</f>
        <v>5</v>
      </c>
      <c r="T28" s="34"/>
      <c r="U28" s="6"/>
      <c r="V28" s="34" t="s">
        <v>456</v>
      </c>
      <c r="W28" s="34">
        <v>33.0</v>
      </c>
      <c r="X28" s="34" t="s">
        <v>22</v>
      </c>
      <c r="Y28" s="34"/>
      <c r="Z28" s="34">
        <f>FLOOR(W28/3,1)</f>
        <v>11</v>
      </c>
      <c r="AA28" s="35"/>
      <c r="AB28" s="6"/>
      <c r="AC28" s="34" t="s">
        <v>456</v>
      </c>
      <c r="AD28" s="34">
        <v>6.0</v>
      </c>
      <c r="AE28" s="34" t="s">
        <v>22</v>
      </c>
      <c r="AF28" s="34"/>
      <c r="AG28" s="34">
        <f>FLOOR(AD28/3,1)</f>
        <v>2</v>
      </c>
      <c r="AH28" s="34"/>
      <c r="AI28" s="6"/>
      <c r="AJ28" s="34" t="s">
        <v>456</v>
      </c>
      <c r="AK28" s="34">
        <v>0.0</v>
      </c>
      <c r="AL28" s="34" t="s">
        <v>22</v>
      </c>
      <c r="AM28" s="34"/>
      <c r="AN28" s="34">
        <f>FLOOR(AK28/3,1)</f>
        <v>0</v>
      </c>
      <c r="AO28" s="6"/>
      <c r="AP28" s="6"/>
      <c r="AQ28" s="34" t="s">
        <v>456</v>
      </c>
      <c r="AR28" s="34">
        <v>0.0</v>
      </c>
      <c r="AS28" s="34" t="s">
        <v>22</v>
      </c>
      <c r="AT28" s="34"/>
      <c r="AU28" s="34">
        <f>FLOOR(AR28/3,1)</f>
        <v>0</v>
      </c>
      <c r="AV28" s="6"/>
      <c r="AW28" s="6"/>
      <c r="AX28" s="34" t="s">
        <v>456</v>
      </c>
      <c r="AY28" s="34">
        <v>0.0</v>
      </c>
      <c r="AZ28" s="34" t="s">
        <v>22</v>
      </c>
      <c r="BA28" s="34"/>
      <c r="BB28" s="34">
        <f>FLOOR(AY28/3,1)</f>
        <v>0</v>
      </c>
      <c r="BC28" s="6"/>
      <c r="BD28" s="6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</row>
    <row r="29" ht="13.5" customHeight="1">
      <c r="A29" s="6"/>
      <c r="B29" s="6"/>
      <c r="C29" s="34" t="s">
        <v>464</v>
      </c>
      <c r="D29" s="34"/>
      <c r="E29" s="34">
        <v>500.0</v>
      </c>
      <c r="F29" s="34"/>
      <c r="G29" s="6"/>
      <c r="H29" s="6"/>
      <c r="I29" s="6"/>
      <c r="J29" s="34" t="s">
        <v>464</v>
      </c>
      <c r="K29" s="34"/>
      <c r="L29" s="34">
        <v>500.0</v>
      </c>
      <c r="M29" s="34"/>
      <c r="N29" s="6"/>
      <c r="O29" s="6"/>
      <c r="P29" s="6"/>
      <c r="Q29" s="34" t="s">
        <v>464</v>
      </c>
      <c r="R29" s="34"/>
      <c r="S29" s="34">
        <v>500.0</v>
      </c>
      <c r="T29" s="34"/>
      <c r="U29" s="6"/>
      <c r="V29" s="6"/>
      <c r="W29" s="6"/>
      <c r="X29" s="34" t="s">
        <v>464</v>
      </c>
      <c r="Y29" s="34"/>
      <c r="Z29" s="34">
        <v>500.0</v>
      </c>
      <c r="AA29" s="34"/>
      <c r="AB29" s="6"/>
      <c r="AC29" s="6"/>
      <c r="AD29" s="6"/>
      <c r="AE29" s="34" t="s">
        <v>464</v>
      </c>
      <c r="AF29" s="34"/>
      <c r="AG29" s="34">
        <v>500.0</v>
      </c>
      <c r="AH29" s="34"/>
      <c r="AI29" s="6"/>
      <c r="AJ29" s="6"/>
      <c r="AK29" s="6"/>
      <c r="AL29" s="34" t="s">
        <v>464</v>
      </c>
      <c r="AM29" s="34"/>
      <c r="AN29" s="34">
        <v>500.0</v>
      </c>
      <c r="AO29" s="34"/>
      <c r="AP29" s="6"/>
      <c r="AQ29" s="6"/>
      <c r="AR29" s="6"/>
      <c r="AS29" s="34" t="s">
        <v>464</v>
      </c>
      <c r="AT29" s="34"/>
      <c r="AU29" s="34">
        <v>500.0</v>
      </c>
      <c r="AV29" s="34"/>
      <c r="AW29" s="6"/>
      <c r="AX29" s="6"/>
      <c r="AY29" s="6"/>
      <c r="AZ29" s="34" t="s">
        <v>464</v>
      </c>
      <c r="BA29" s="34"/>
      <c r="BB29" s="34">
        <v>509.0</v>
      </c>
      <c r="BC29" s="34"/>
      <c r="BD29" s="6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</row>
    <row r="30" ht="13.5" customHeight="1">
      <c r="A30" s="6"/>
      <c r="B30" s="6"/>
      <c r="C30" s="34" t="s">
        <v>465</v>
      </c>
      <c r="D30" s="34"/>
      <c r="E30" s="34">
        <f t="shared" ref="E30:F30" si="17">SUM(E3:E27)</f>
        <v>0</v>
      </c>
      <c r="F30" s="34">
        <f t="shared" si="17"/>
        <v>0</v>
      </c>
      <c r="G30" s="6"/>
      <c r="H30" s="6"/>
      <c r="I30" s="6"/>
      <c r="J30" s="34" t="s">
        <v>465</v>
      </c>
      <c r="K30" s="34"/>
      <c r="L30" s="34">
        <f t="shared" ref="L30:M30" si="18">SUM(L3:L27)</f>
        <v>0</v>
      </c>
      <c r="M30" s="34">
        <f t="shared" si="18"/>
        <v>0</v>
      </c>
      <c r="N30" s="6"/>
      <c r="O30" s="6"/>
      <c r="P30" s="6"/>
      <c r="Q30" s="34" t="s">
        <v>465</v>
      </c>
      <c r="R30" s="34"/>
      <c r="S30" s="34">
        <f t="shared" ref="S30:T30" si="19">SUM(S3:S27)</f>
        <v>0</v>
      </c>
      <c r="T30" s="34">
        <f t="shared" si="19"/>
        <v>0</v>
      </c>
      <c r="U30" s="6"/>
      <c r="V30" s="6"/>
      <c r="W30" s="6"/>
      <c r="X30" s="34" t="s">
        <v>465</v>
      </c>
      <c r="Y30" s="34"/>
      <c r="Z30" s="34">
        <f t="shared" ref="Z30:AA30" si="20">SUM(Z3:Z27)</f>
        <v>0</v>
      </c>
      <c r="AA30" s="34">
        <f t="shared" si="20"/>
        <v>0</v>
      </c>
      <c r="AB30" s="6"/>
      <c r="AC30" s="6"/>
      <c r="AD30" s="6"/>
      <c r="AE30" s="34" t="s">
        <v>465</v>
      </c>
      <c r="AF30" s="34"/>
      <c r="AG30" s="34">
        <f t="shared" ref="AG30:AH30" si="21">SUM(AG3:AG27)</f>
        <v>0</v>
      </c>
      <c r="AH30" s="34">
        <f t="shared" si="21"/>
        <v>0</v>
      </c>
      <c r="AI30" s="6"/>
      <c r="AJ30" s="6"/>
      <c r="AK30" s="6"/>
      <c r="AL30" s="34" t="s">
        <v>465</v>
      </c>
      <c r="AM30" s="34"/>
      <c r="AN30" s="34">
        <f t="shared" ref="AN30:AO30" si="22">SUM(AN3:AN27)</f>
        <v>0</v>
      </c>
      <c r="AO30" s="34">
        <f t="shared" si="22"/>
        <v>0</v>
      </c>
      <c r="AP30" s="6"/>
      <c r="AQ30" s="6"/>
      <c r="AR30" s="6"/>
      <c r="AS30" s="34" t="s">
        <v>465</v>
      </c>
      <c r="AT30" s="34"/>
      <c r="AU30" s="34">
        <f t="shared" ref="AU30:AV30" si="23">SUM(AU3:AU27)</f>
        <v>0</v>
      </c>
      <c r="AV30" s="34">
        <f t="shared" si="23"/>
        <v>0</v>
      </c>
      <c r="AW30" s="6"/>
      <c r="AX30" s="6"/>
      <c r="AY30" s="6"/>
      <c r="AZ30" s="34" t="s">
        <v>465</v>
      </c>
      <c r="BA30" s="34"/>
      <c r="BB30" s="34">
        <f t="shared" ref="BB30:BC30" si="24">SUM(BB3:BB27)</f>
        <v>0</v>
      </c>
      <c r="BC30" s="34">
        <f t="shared" si="24"/>
        <v>0</v>
      </c>
      <c r="BD30" s="6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</row>
    <row r="31" ht="13.5" customHeight="1">
      <c r="A31" s="6"/>
      <c r="B31" s="6"/>
      <c r="C31" s="34" t="s">
        <v>466</v>
      </c>
      <c r="D31" s="34"/>
      <c r="E31" s="34">
        <f>SUM(E28:E29)-SUM(E30:F30)</f>
        <v>559</v>
      </c>
      <c r="F31" s="34"/>
      <c r="G31" s="6"/>
      <c r="H31" s="6"/>
      <c r="I31" s="6"/>
      <c r="J31" s="34" t="s">
        <v>466</v>
      </c>
      <c r="K31" s="34"/>
      <c r="L31" s="34">
        <f>SUM(L28:L29)-SUM(L30:M30)</f>
        <v>501</v>
      </c>
      <c r="M31" s="34"/>
      <c r="N31" s="6"/>
      <c r="O31" s="6"/>
      <c r="P31" s="6"/>
      <c r="Q31" s="34" t="s">
        <v>466</v>
      </c>
      <c r="R31" s="34"/>
      <c r="S31" s="34">
        <f>SUM(S28:S29)-SUM(S30:T30)</f>
        <v>505</v>
      </c>
      <c r="T31" s="34"/>
      <c r="U31" s="6"/>
      <c r="V31" s="6"/>
      <c r="W31" s="6"/>
      <c r="X31" s="34" t="s">
        <v>466</v>
      </c>
      <c r="Y31" s="34"/>
      <c r="Z31" s="34">
        <f>SUM(Z28:Z29)-SUM(Z30:AA30)</f>
        <v>511</v>
      </c>
      <c r="AA31" s="34"/>
      <c r="AB31" s="6"/>
      <c r="AC31" s="6"/>
      <c r="AD31" s="6"/>
      <c r="AE31" s="34" t="s">
        <v>466</v>
      </c>
      <c r="AF31" s="34"/>
      <c r="AG31" s="34">
        <f>SUM(AG28:AG29)-SUM(AG30:AH30)</f>
        <v>502</v>
      </c>
      <c r="AH31" s="34"/>
      <c r="AI31" s="6"/>
      <c r="AJ31" s="6"/>
      <c r="AK31" s="6"/>
      <c r="AL31" s="34" t="s">
        <v>466</v>
      </c>
      <c r="AM31" s="34"/>
      <c r="AN31" s="34">
        <f>SUM(AN28:AN29)-SUM(AN30:AO30)</f>
        <v>500</v>
      </c>
      <c r="AO31" s="34"/>
      <c r="AP31" s="6"/>
      <c r="AQ31" s="6"/>
      <c r="AR31" s="6"/>
      <c r="AS31" s="34" t="s">
        <v>466</v>
      </c>
      <c r="AT31" s="34"/>
      <c r="AU31" s="34">
        <f>SUM(AU28:AU29)-SUM(AU30:AV30)</f>
        <v>500</v>
      </c>
      <c r="AV31" s="34"/>
      <c r="AW31" s="6"/>
      <c r="AX31" s="6"/>
      <c r="AY31" s="6"/>
      <c r="AZ31" s="34" t="s">
        <v>466</v>
      </c>
      <c r="BA31" s="34"/>
      <c r="BB31" s="34">
        <f>SUM(BB28:BB29)-SUM(BB30:BC30)</f>
        <v>509</v>
      </c>
      <c r="BC31" s="34"/>
      <c r="BD31" s="6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</row>
    <row r="32" ht="13.5" customHeight="1">
      <c r="A32" s="6"/>
      <c r="B32" s="6"/>
      <c r="C32" s="6"/>
      <c r="D32" s="6"/>
      <c r="E32" s="21"/>
      <c r="F32" s="6"/>
      <c r="G32" s="6"/>
      <c r="H32" s="6"/>
      <c r="I32" s="6"/>
      <c r="J32" s="6"/>
      <c r="K32" s="6"/>
      <c r="L32" s="21"/>
      <c r="M32" s="6"/>
      <c r="N32" s="6"/>
      <c r="O32" s="6"/>
      <c r="P32" s="6"/>
      <c r="Q32" s="6"/>
      <c r="R32" s="6"/>
      <c r="S32" s="21"/>
      <c r="T32" s="6"/>
      <c r="U32" s="6"/>
      <c r="V32" s="6"/>
      <c r="W32" s="6"/>
      <c r="X32" s="6"/>
      <c r="Y32" s="6"/>
      <c r="Z32" s="21"/>
      <c r="AA32" s="6"/>
      <c r="AB32" s="6"/>
      <c r="AC32" s="6"/>
      <c r="AD32" s="6"/>
      <c r="AE32" s="6"/>
      <c r="AF32" s="6"/>
      <c r="AG32" s="6"/>
      <c r="AH32" s="21"/>
      <c r="AI32" s="6"/>
      <c r="AJ32" s="6"/>
      <c r="AK32" s="6"/>
      <c r="AL32" s="6"/>
      <c r="AM32" s="6"/>
      <c r="AN32" s="6"/>
      <c r="AO32" s="21"/>
      <c r="AP32" s="6"/>
      <c r="AQ32" s="6"/>
      <c r="AR32" s="6"/>
      <c r="AS32" s="6"/>
      <c r="AT32" s="6"/>
      <c r="AU32" s="6"/>
      <c r="AV32" s="21"/>
      <c r="AW32" s="6"/>
      <c r="AX32" s="6"/>
      <c r="AY32" s="6"/>
      <c r="AZ32" s="6"/>
      <c r="BA32" s="6"/>
      <c r="BB32" s="6"/>
      <c r="BC32" s="21"/>
      <c r="BD32" s="6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</row>
    <row r="34" ht="15.75" customHeight="1">
      <c r="A34" s="37" t="s">
        <v>532</v>
      </c>
      <c r="G34" s="21"/>
      <c r="H34" s="37" t="s">
        <v>514</v>
      </c>
      <c r="N34" s="21"/>
      <c r="O34" s="37" t="s">
        <v>514</v>
      </c>
      <c r="U34" s="21"/>
      <c r="V34" s="37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37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39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6"/>
      <c r="P37" s="40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39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39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39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39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39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39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  <c r="BS111" s="21"/>
      <c r="BT111" s="21"/>
      <c r="BU111" s="21"/>
      <c r="BV111" s="21"/>
      <c r="BW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  <c r="BS126" s="21"/>
      <c r="BT126" s="21"/>
      <c r="BU126" s="21"/>
      <c r="BV126" s="21"/>
      <c r="BW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  <c r="BS153" s="21"/>
      <c r="BT153" s="21"/>
      <c r="BU153" s="21"/>
      <c r="BV153" s="21"/>
      <c r="BW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  <c r="BS159" s="21"/>
      <c r="BT159" s="21"/>
      <c r="BU159" s="21"/>
      <c r="BV159" s="21"/>
      <c r="BW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  <c r="AR160" s="21"/>
      <c r="AS160" s="21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  <c r="BF160" s="21"/>
      <c r="BG160" s="21"/>
      <c r="BH160" s="21"/>
      <c r="BI160" s="21"/>
      <c r="BJ160" s="21"/>
      <c r="BK160" s="21"/>
      <c r="BL160" s="21"/>
      <c r="BM160" s="21"/>
      <c r="BN160" s="21"/>
      <c r="BO160" s="21"/>
      <c r="BP160" s="21"/>
      <c r="BQ160" s="21"/>
      <c r="BR160" s="21"/>
      <c r="BS160" s="21"/>
      <c r="BT160" s="21"/>
      <c r="BU160" s="21"/>
      <c r="BV160" s="21"/>
      <c r="BW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  <c r="AR161" s="21"/>
      <c r="AS161" s="21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  <c r="BF161" s="21"/>
      <c r="BG161" s="21"/>
      <c r="BH161" s="21"/>
      <c r="BI161" s="21"/>
      <c r="BJ161" s="21"/>
      <c r="BK161" s="21"/>
      <c r="BL161" s="21"/>
      <c r="BM161" s="21"/>
      <c r="BN161" s="21"/>
      <c r="BO161" s="21"/>
      <c r="BP161" s="21"/>
      <c r="BQ161" s="21"/>
      <c r="BR161" s="21"/>
      <c r="BS161" s="21"/>
      <c r="BT161" s="21"/>
      <c r="BU161" s="21"/>
      <c r="BV161" s="21"/>
      <c r="BW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  <c r="BS162" s="21"/>
      <c r="BT162" s="21"/>
      <c r="BU162" s="21"/>
      <c r="BV162" s="21"/>
      <c r="BW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21"/>
      <c r="BS166" s="21"/>
      <c r="BT166" s="21"/>
      <c r="BU166" s="21"/>
      <c r="BV166" s="21"/>
      <c r="BW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  <c r="AR167" s="21"/>
      <c r="AS167" s="21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  <c r="AR168" s="21"/>
      <c r="AS168" s="21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  <c r="BS171" s="21"/>
      <c r="BT171" s="21"/>
      <c r="BU171" s="21"/>
      <c r="BV171" s="21"/>
      <c r="BW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  <c r="BF172" s="21"/>
      <c r="BG172" s="21"/>
      <c r="BH172" s="21"/>
      <c r="BI172" s="21"/>
      <c r="BJ172" s="21"/>
      <c r="BK172" s="21"/>
      <c r="BL172" s="21"/>
      <c r="BM172" s="21"/>
      <c r="BN172" s="21"/>
      <c r="BO172" s="21"/>
      <c r="BP172" s="21"/>
      <c r="BQ172" s="21"/>
      <c r="BR172" s="21"/>
      <c r="BS172" s="21"/>
      <c r="BT172" s="21"/>
      <c r="BU172" s="21"/>
      <c r="BV172" s="21"/>
      <c r="BW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21"/>
      <c r="BS173" s="21"/>
      <c r="BT173" s="21"/>
      <c r="BU173" s="21"/>
      <c r="BV173" s="21"/>
      <c r="BW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/>
      <c r="BR179" s="21"/>
      <c r="BS179" s="21"/>
      <c r="BT179" s="21"/>
      <c r="BU179" s="21"/>
      <c r="BV179" s="21"/>
      <c r="BW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  <c r="BB182" s="21"/>
      <c r="BC182" s="21"/>
      <c r="BD182" s="21"/>
      <c r="BE182" s="21"/>
      <c r="BF182" s="21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21"/>
      <c r="BS182" s="21"/>
      <c r="BT182" s="21"/>
      <c r="BU182" s="21"/>
      <c r="BV182" s="21"/>
      <c r="BW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  <c r="BS185" s="21"/>
      <c r="BT185" s="21"/>
      <c r="BU185" s="21"/>
      <c r="BV185" s="21"/>
      <c r="BW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21"/>
      <c r="AP186" s="21"/>
      <c r="AQ186" s="21"/>
      <c r="AR186" s="21"/>
      <c r="AS186" s="21"/>
      <c r="AT186" s="21"/>
      <c r="AU186" s="21"/>
      <c r="AV186" s="21"/>
      <c r="AW186" s="21"/>
      <c r="AX186" s="21"/>
      <c r="AY186" s="21"/>
      <c r="AZ186" s="21"/>
      <c r="BA186" s="21"/>
      <c r="BB186" s="21"/>
      <c r="BC186" s="21"/>
      <c r="BD186" s="21"/>
      <c r="BE186" s="21"/>
      <c r="BF186" s="21"/>
      <c r="BG186" s="21"/>
      <c r="BH186" s="21"/>
      <c r="BI186" s="21"/>
      <c r="BJ186" s="21"/>
      <c r="BK186" s="21"/>
      <c r="BL186" s="21"/>
      <c r="BM186" s="21"/>
      <c r="BN186" s="21"/>
      <c r="BO186" s="21"/>
      <c r="BP186" s="21"/>
      <c r="BQ186" s="21"/>
      <c r="BR186" s="21"/>
      <c r="BS186" s="21"/>
      <c r="BT186" s="21"/>
      <c r="BU186" s="21"/>
      <c r="BV186" s="21"/>
      <c r="BW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  <c r="AO187" s="21"/>
      <c r="AP187" s="21"/>
      <c r="AQ187" s="21"/>
      <c r="AR187" s="21"/>
      <c r="AS187" s="21"/>
      <c r="AT187" s="21"/>
      <c r="AU187" s="21"/>
      <c r="AV187" s="21"/>
      <c r="AW187" s="21"/>
      <c r="AX187" s="21"/>
      <c r="AY187" s="21"/>
      <c r="AZ187" s="21"/>
      <c r="BA187" s="21"/>
      <c r="BB187" s="21"/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21"/>
      <c r="AP188" s="21"/>
      <c r="AQ188" s="21"/>
      <c r="AR188" s="21"/>
      <c r="AS188" s="21"/>
      <c r="AT188" s="21"/>
      <c r="AU188" s="21"/>
      <c r="AV188" s="21"/>
      <c r="AW188" s="21"/>
      <c r="AX188" s="21"/>
      <c r="AY188" s="21"/>
      <c r="AZ188" s="21"/>
      <c r="BA188" s="21"/>
      <c r="BB188" s="21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21"/>
      <c r="AP189" s="21"/>
      <c r="AQ189" s="21"/>
      <c r="AR189" s="21"/>
      <c r="AS189" s="21"/>
      <c r="AT189" s="21"/>
      <c r="AU189" s="21"/>
      <c r="AV189" s="21"/>
      <c r="AW189" s="21"/>
      <c r="AX189" s="21"/>
      <c r="AY189" s="21"/>
      <c r="AZ189" s="21"/>
      <c r="BA189" s="21"/>
      <c r="BB189" s="21"/>
      <c r="BC189" s="21"/>
      <c r="BD189" s="21"/>
      <c r="BE189" s="21"/>
      <c r="BF189" s="21"/>
      <c r="BG189" s="21"/>
      <c r="BH189" s="21"/>
      <c r="BI189" s="21"/>
      <c r="BJ189" s="21"/>
      <c r="BK189" s="21"/>
      <c r="BL189" s="21"/>
      <c r="BM189" s="21"/>
      <c r="BN189" s="21"/>
      <c r="BO189" s="21"/>
      <c r="BP189" s="21"/>
      <c r="BQ189" s="21"/>
      <c r="BR189" s="21"/>
      <c r="BS189" s="21"/>
      <c r="BT189" s="21"/>
      <c r="BU189" s="21"/>
      <c r="BV189" s="21"/>
      <c r="BW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  <c r="BB190" s="21"/>
      <c r="BC190" s="21"/>
      <c r="BD190" s="21"/>
      <c r="BE190" s="21"/>
      <c r="BF190" s="21"/>
      <c r="BG190" s="21"/>
      <c r="BH190" s="21"/>
      <c r="BI190" s="21"/>
      <c r="BJ190" s="21"/>
      <c r="BK190" s="21"/>
      <c r="BL190" s="21"/>
      <c r="BM190" s="21"/>
      <c r="BN190" s="21"/>
      <c r="BO190" s="21"/>
      <c r="BP190" s="21"/>
      <c r="BQ190" s="21"/>
      <c r="BR190" s="21"/>
      <c r="BS190" s="21"/>
      <c r="BT190" s="21"/>
      <c r="BU190" s="21"/>
      <c r="BV190" s="21"/>
      <c r="BW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21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21"/>
      <c r="BS191" s="21"/>
      <c r="BT191" s="21"/>
      <c r="BU191" s="21"/>
      <c r="BV191" s="21"/>
      <c r="BW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21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21"/>
      <c r="BS192" s="21"/>
      <c r="BT192" s="21"/>
      <c r="BU192" s="21"/>
      <c r="BV192" s="21"/>
      <c r="BW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21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21"/>
      <c r="BS193" s="21"/>
      <c r="BT193" s="21"/>
      <c r="BU193" s="21"/>
      <c r="BV193" s="21"/>
      <c r="BW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21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21"/>
      <c r="BS194" s="21"/>
      <c r="BT194" s="21"/>
      <c r="BU194" s="21"/>
      <c r="BV194" s="21"/>
      <c r="BW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21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21"/>
      <c r="BS195" s="21"/>
      <c r="BT195" s="21"/>
      <c r="BU195" s="21"/>
      <c r="BV195" s="21"/>
      <c r="BW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21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21"/>
      <c r="BS196" s="21"/>
      <c r="BT196" s="21"/>
      <c r="BU196" s="21"/>
      <c r="BV196" s="21"/>
      <c r="BW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21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21"/>
      <c r="BS201" s="21"/>
      <c r="BT201" s="21"/>
      <c r="BU201" s="21"/>
      <c r="BV201" s="21"/>
      <c r="BW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21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/>
      <c r="BQ202" s="21"/>
      <c r="BR202" s="21"/>
      <c r="BS202" s="21"/>
      <c r="BT202" s="21"/>
      <c r="BU202" s="21"/>
      <c r="BV202" s="21"/>
      <c r="BW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  <c r="BS203" s="21"/>
      <c r="BT203" s="21"/>
      <c r="BU203" s="21"/>
      <c r="BV203" s="21"/>
      <c r="BW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1"/>
      <c r="BS204" s="21"/>
      <c r="BT204" s="21"/>
      <c r="BU204" s="21"/>
      <c r="BV204" s="21"/>
      <c r="BW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21"/>
      <c r="AP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  <c r="BA205" s="21"/>
      <c r="BB205" s="21"/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21"/>
      <c r="BS205" s="21"/>
      <c r="BT205" s="21"/>
      <c r="BU205" s="21"/>
      <c r="BV205" s="21"/>
      <c r="BW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21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21"/>
      <c r="BS206" s="21"/>
      <c r="BT206" s="21"/>
      <c r="BU206" s="21"/>
      <c r="BV206" s="21"/>
      <c r="BW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21"/>
      <c r="AP207" s="21"/>
      <c r="AQ207" s="21"/>
      <c r="AR207" s="21"/>
      <c r="AS207" s="21"/>
      <c r="AT207" s="21"/>
      <c r="AU207" s="21"/>
      <c r="AV207" s="21"/>
      <c r="AW207" s="21"/>
      <c r="AX207" s="21"/>
      <c r="AY207" s="21"/>
      <c r="AZ207" s="21"/>
      <c r="BA207" s="21"/>
      <c r="BB207" s="21"/>
      <c r="BC207" s="21"/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  <c r="BS211" s="21"/>
      <c r="BT211" s="21"/>
      <c r="BU211" s="21"/>
      <c r="BV211" s="21"/>
      <c r="BW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  <c r="AM212" s="21"/>
      <c r="AN212" s="21"/>
      <c r="AO212" s="21"/>
      <c r="AP212" s="21"/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21"/>
      <c r="BC212" s="21"/>
      <c r="BD212" s="21"/>
      <c r="BE212" s="21"/>
      <c r="BF212" s="21"/>
      <c r="BG212" s="21"/>
      <c r="BH212" s="21"/>
      <c r="BI212" s="21"/>
      <c r="BJ212" s="21"/>
      <c r="BK212" s="21"/>
      <c r="BL212" s="21"/>
      <c r="BM212" s="21"/>
      <c r="BN212" s="21"/>
      <c r="BO212" s="21"/>
      <c r="BP212" s="21"/>
      <c r="BQ212" s="21"/>
      <c r="BR212" s="21"/>
      <c r="BS212" s="21"/>
      <c r="BT212" s="21"/>
      <c r="BU212" s="21"/>
      <c r="BV212" s="21"/>
      <c r="BW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21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21"/>
      <c r="BS213" s="21"/>
      <c r="BT213" s="21"/>
      <c r="BU213" s="21"/>
      <c r="BV213" s="21"/>
      <c r="BW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21"/>
      <c r="BC214" s="21"/>
      <c r="BD214" s="21"/>
      <c r="BE214" s="21"/>
      <c r="BF214" s="21"/>
      <c r="BG214" s="21"/>
      <c r="BH214" s="21"/>
      <c r="BI214" s="21"/>
      <c r="BJ214" s="21"/>
      <c r="BK214" s="21"/>
      <c r="BL214" s="21"/>
      <c r="BM214" s="21"/>
      <c r="BN214" s="21"/>
      <c r="BO214" s="21"/>
      <c r="BP214" s="21"/>
      <c r="BQ214" s="21"/>
      <c r="BR214" s="21"/>
      <c r="BS214" s="21"/>
      <c r="BT214" s="21"/>
      <c r="BU214" s="21"/>
      <c r="BV214" s="21"/>
      <c r="BW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21"/>
      <c r="BC215" s="21"/>
      <c r="BD215" s="21"/>
      <c r="BE215" s="21"/>
      <c r="BF215" s="21"/>
      <c r="BG215" s="21"/>
      <c r="BH215" s="21"/>
      <c r="BI215" s="21"/>
      <c r="BJ215" s="21"/>
      <c r="BK215" s="21"/>
      <c r="BL215" s="21"/>
      <c r="BM215" s="21"/>
      <c r="BN215" s="21"/>
      <c r="BO215" s="21"/>
      <c r="BP215" s="21"/>
      <c r="BQ215" s="21"/>
      <c r="BR215" s="21"/>
      <c r="BS215" s="21"/>
      <c r="BT215" s="21"/>
      <c r="BU215" s="21"/>
      <c r="BV215" s="21"/>
      <c r="BW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21"/>
      <c r="AP216" s="21"/>
      <c r="AQ216" s="21"/>
      <c r="AR216" s="21"/>
      <c r="AS216" s="21"/>
      <c r="AT216" s="21"/>
      <c r="AU216" s="21"/>
      <c r="AV216" s="21"/>
      <c r="AW216" s="21"/>
      <c r="AX216" s="21"/>
      <c r="AY216" s="21"/>
      <c r="AZ216" s="21"/>
      <c r="BA216" s="21"/>
      <c r="BB216" s="21"/>
      <c r="BC216" s="21"/>
      <c r="BD216" s="21"/>
      <c r="BE216" s="21"/>
      <c r="BF216" s="21"/>
      <c r="BG216" s="21"/>
      <c r="BH216" s="21"/>
      <c r="BI216" s="21"/>
      <c r="BJ216" s="21"/>
      <c r="BK216" s="21"/>
      <c r="BL216" s="21"/>
      <c r="BM216" s="21"/>
      <c r="BN216" s="21"/>
      <c r="BO216" s="21"/>
      <c r="BP216" s="21"/>
      <c r="BQ216" s="21"/>
      <c r="BR216" s="21"/>
      <c r="BS216" s="21"/>
      <c r="BT216" s="21"/>
      <c r="BU216" s="21"/>
      <c r="BV216" s="21"/>
      <c r="BW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21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21"/>
      <c r="BC218" s="21"/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/>
      <c r="AN219" s="21"/>
      <c r="AO219" s="21"/>
      <c r="AP219" s="21"/>
      <c r="AQ219" s="21"/>
      <c r="AR219" s="21"/>
      <c r="AS219" s="21"/>
      <c r="AT219" s="21"/>
      <c r="AU219" s="21"/>
      <c r="AV219" s="21"/>
      <c r="AW219" s="21"/>
      <c r="AX219" s="21"/>
      <c r="AY219" s="21"/>
      <c r="AZ219" s="21"/>
      <c r="BA219" s="21"/>
      <c r="BB219" s="21"/>
      <c r="BC219" s="21"/>
      <c r="BD219" s="21"/>
      <c r="BE219" s="21"/>
      <c r="BF219" s="21"/>
      <c r="BG219" s="21"/>
      <c r="BH219" s="21"/>
      <c r="BI219" s="21"/>
      <c r="BJ219" s="21"/>
      <c r="BK219" s="21"/>
      <c r="BL219" s="21"/>
      <c r="BM219" s="21"/>
      <c r="BN219" s="21"/>
      <c r="BO219" s="21"/>
      <c r="BP219" s="21"/>
      <c r="BQ219" s="21"/>
      <c r="BR219" s="21"/>
      <c r="BS219" s="21"/>
      <c r="BT219" s="21"/>
      <c r="BU219" s="21"/>
      <c r="BV219" s="21"/>
      <c r="BW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21"/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21"/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21"/>
      <c r="BS220" s="21"/>
      <c r="BT220" s="21"/>
      <c r="BU220" s="21"/>
      <c r="BV220" s="21"/>
      <c r="BW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  <c r="AM221" s="21"/>
      <c r="AN221" s="21"/>
      <c r="AO221" s="21"/>
      <c r="AP221" s="21"/>
      <c r="AQ221" s="21"/>
      <c r="AR221" s="21"/>
      <c r="AS221" s="21"/>
      <c r="AT221" s="21"/>
      <c r="AU221" s="21"/>
      <c r="AV221" s="21"/>
      <c r="AW221" s="21"/>
      <c r="AX221" s="21"/>
      <c r="AY221" s="21"/>
      <c r="AZ221" s="21"/>
      <c r="BA221" s="21"/>
      <c r="BB221" s="21"/>
      <c r="BC221" s="21"/>
      <c r="BD221" s="21"/>
      <c r="BE221" s="21"/>
      <c r="BF221" s="21"/>
      <c r="BG221" s="21"/>
      <c r="BH221" s="21"/>
      <c r="BI221" s="21"/>
      <c r="BJ221" s="21"/>
      <c r="BK221" s="21"/>
      <c r="BL221" s="21"/>
      <c r="BM221" s="21"/>
      <c r="BN221" s="21"/>
      <c r="BO221" s="21"/>
      <c r="BP221" s="21"/>
      <c r="BQ221" s="21"/>
      <c r="BR221" s="21"/>
      <c r="BS221" s="21"/>
      <c r="BT221" s="21"/>
      <c r="BU221" s="21"/>
      <c r="BV221" s="21"/>
      <c r="BW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21"/>
      <c r="AS222" s="21"/>
      <c r="AT222" s="21"/>
      <c r="AU222" s="21"/>
      <c r="AV222" s="21"/>
      <c r="AW222" s="21"/>
      <c r="AX222" s="21"/>
      <c r="AY222" s="21"/>
      <c r="AZ222" s="21"/>
      <c r="BA222" s="21"/>
      <c r="BB222" s="21"/>
      <c r="BC222" s="21"/>
      <c r="BD222" s="21"/>
      <c r="BE222" s="21"/>
      <c r="BF222" s="21"/>
      <c r="BG222" s="21"/>
      <c r="BH222" s="21"/>
      <c r="BI222" s="21"/>
      <c r="BJ222" s="21"/>
      <c r="BK222" s="21"/>
      <c r="BL222" s="21"/>
      <c r="BM222" s="21"/>
      <c r="BN222" s="21"/>
      <c r="BO222" s="21"/>
      <c r="BP222" s="21"/>
      <c r="BQ222" s="21"/>
      <c r="BR222" s="21"/>
      <c r="BS222" s="21"/>
      <c r="BT222" s="21"/>
      <c r="BU222" s="21"/>
      <c r="BV222" s="21"/>
      <c r="BW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  <c r="BS223" s="21"/>
      <c r="BT223" s="21"/>
      <c r="BU223" s="21"/>
      <c r="BV223" s="21"/>
      <c r="BW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21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  <c r="BS224" s="21"/>
      <c r="BT224" s="21"/>
      <c r="BU224" s="21"/>
      <c r="BV224" s="21"/>
      <c r="BW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21"/>
      <c r="AP228" s="21"/>
      <c r="AQ228" s="21"/>
      <c r="AR228" s="21"/>
      <c r="AS228" s="21"/>
      <c r="AT228" s="21"/>
      <c r="AU228" s="21"/>
      <c r="AV228" s="21"/>
      <c r="AW228" s="21"/>
      <c r="AX228" s="21"/>
      <c r="AY228" s="21"/>
      <c r="AZ228" s="21"/>
      <c r="BA228" s="21"/>
      <c r="BB228" s="21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21"/>
      <c r="BC229" s="21"/>
      <c r="BD229" s="21"/>
      <c r="BE229" s="21"/>
      <c r="BF229" s="21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21"/>
      <c r="BS229" s="21"/>
      <c r="BT229" s="21"/>
      <c r="BU229" s="21"/>
      <c r="BV229" s="21"/>
      <c r="BW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  <c r="BS231" s="21"/>
      <c r="BT231" s="21"/>
      <c r="BU231" s="21"/>
      <c r="BV231" s="21"/>
      <c r="BW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21"/>
      <c r="AP232" s="21"/>
      <c r="AQ232" s="21"/>
      <c r="AR232" s="21"/>
      <c r="AS232" s="21"/>
      <c r="AT232" s="21"/>
      <c r="AU232" s="21"/>
      <c r="AV232" s="21"/>
      <c r="AW232" s="21"/>
      <c r="AX232" s="21"/>
      <c r="AY232" s="21"/>
      <c r="AZ232" s="21"/>
      <c r="BA232" s="21"/>
      <c r="BB232" s="21"/>
      <c r="BC232" s="21"/>
      <c r="BD232" s="21"/>
      <c r="BE232" s="21"/>
      <c r="BF232" s="21"/>
      <c r="BG232" s="21"/>
      <c r="BH232" s="21"/>
      <c r="BI232" s="21"/>
      <c r="BJ232" s="21"/>
      <c r="BK232" s="21"/>
      <c r="BL232" s="21"/>
      <c r="BM232" s="21"/>
      <c r="BN232" s="21"/>
      <c r="BO232" s="21"/>
      <c r="BP232" s="21"/>
      <c r="BQ232" s="21"/>
      <c r="BR232" s="21"/>
      <c r="BS232" s="21"/>
      <c r="BT232" s="21"/>
      <c r="BU232" s="21"/>
      <c r="BV232" s="21"/>
      <c r="BW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1"/>
      <c r="BB233" s="21"/>
      <c r="BC233" s="21"/>
      <c r="BD233" s="21"/>
      <c r="BE233" s="21"/>
      <c r="BF233" s="21"/>
      <c r="BG233" s="21"/>
      <c r="BH233" s="21"/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  <c r="BS233" s="21"/>
      <c r="BT233" s="21"/>
      <c r="BU233" s="21"/>
      <c r="BV233" s="21"/>
      <c r="BW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  <c r="AS234" s="21"/>
      <c r="AT234" s="21"/>
      <c r="AU234" s="21"/>
      <c r="AV234" s="21"/>
      <c r="AW234" s="21"/>
      <c r="AX234" s="21"/>
      <c r="AY234" s="21"/>
      <c r="AZ234" s="21"/>
      <c r="BA234" s="21"/>
      <c r="BB234" s="21"/>
      <c r="BC234" s="21"/>
      <c r="BD234" s="21"/>
      <c r="BE234" s="21"/>
      <c r="BF234" s="21"/>
      <c r="BG234" s="21"/>
      <c r="BH234" s="21"/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  <c r="BS234" s="21"/>
      <c r="BT234" s="21"/>
      <c r="BU234" s="21"/>
      <c r="BV234" s="21"/>
      <c r="BW234" s="21"/>
    </row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O1:S1"/>
    <mergeCell ref="H1:L1"/>
    <mergeCell ref="O34:T34"/>
    <mergeCell ref="O35:T35"/>
    <mergeCell ref="H34:M34"/>
    <mergeCell ref="V34:AA34"/>
    <mergeCell ref="A34:F34"/>
    <mergeCell ref="AJ1:AN1"/>
    <mergeCell ref="AC1:AG1"/>
    <mergeCell ref="V1:Z1"/>
    <mergeCell ref="AQ1:AU1"/>
    <mergeCell ref="AX1:BB1"/>
    <mergeCell ref="A1:E1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3" width="13.14"/>
    <col customWidth="1" min="4" max="6" width="7.71"/>
  </cols>
  <sheetData>
    <row r="1" ht="13.5" customHeight="1">
      <c r="A1" s="6" t="s">
        <v>522</v>
      </c>
      <c r="B1" s="6" t="s">
        <v>523</v>
      </c>
      <c r="C1" s="6" t="s">
        <v>396</v>
      </c>
    </row>
    <row r="2" ht="13.5" customHeight="1">
      <c r="A2" s="38"/>
      <c r="B2" s="6"/>
      <c r="C2" s="6"/>
    </row>
    <row r="3" ht="13.5" customHeight="1">
      <c r="A3" s="6"/>
      <c r="B3" s="6"/>
      <c r="C3" s="6"/>
    </row>
    <row r="4" ht="13.5" customHeight="1">
      <c r="A4" s="6"/>
      <c r="B4" s="6"/>
      <c r="C4" s="6"/>
    </row>
    <row r="5" ht="13.5" customHeight="1"/>
    <row r="6" ht="13.5" customHeight="1">
      <c r="A6" s="38"/>
      <c r="B6" s="6"/>
      <c r="C6" s="6"/>
    </row>
    <row r="7" ht="13.5" customHeight="1">
      <c r="A7" s="38"/>
      <c r="B7" s="6"/>
      <c r="C7" s="6"/>
    </row>
    <row r="8" ht="13.5" customHeight="1"/>
    <row r="9" ht="13.5" customHeight="1"/>
    <row r="10" ht="13.5" customHeight="1"/>
    <row r="11" ht="13.5" customHeight="1"/>
    <row r="12" ht="13.5" customHeight="1"/>
    <row r="13" ht="13.5" customHeight="1">
      <c r="A13" s="6"/>
      <c r="B13" s="6"/>
      <c r="C13" s="6"/>
    </row>
    <row r="14" ht="13.5" customHeight="1">
      <c r="A14" s="6"/>
      <c r="B14" s="6"/>
      <c r="C14" s="6"/>
    </row>
    <row r="15" ht="13.5" customHeight="1">
      <c r="A15" s="6"/>
      <c r="B15" s="6"/>
      <c r="C15" s="6"/>
    </row>
    <row r="16" ht="13.5" customHeight="1">
      <c r="A16" s="6"/>
      <c r="B16" s="6"/>
      <c r="C16" s="6"/>
    </row>
    <row r="17" ht="13.5" customHeight="1">
      <c r="A17" s="6"/>
      <c r="B17" s="6"/>
      <c r="C17" s="6"/>
    </row>
    <row r="18" ht="13.5" customHeight="1">
      <c r="A18" s="6"/>
      <c r="B18" s="6"/>
      <c r="C18" s="6"/>
    </row>
    <row r="19" ht="13.5" customHeight="1">
      <c r="A19" s="6"/>
      <c r="B19" s="6"/>
      <c r="C19" s="6"/>
    </row>
    <row r="20" ht="13.5" customHeight="1">
      <c r="A20" s="6"/>
      <c r="B20" s="6"/>
      <c r="C20" s="6"/>
    </row>
    <row r="21" ht="13.5" customHeight="1">
      <c r="A21" s="6"/>
      <c r="B21" s="6"/>
      <c r="C21" s="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2019-06-11T14:57:26Z</dcterms:created>
  <dc:creator>Ufficio</dc:creator>
</cp:coreProperties>
</file>